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570"/>
  </bookViews>
  <sheets>
    <sheet name="Ceník" sheetId="1" r:id="rId1"/>
    <sheet name="List1" sheetId="2" r:id="rId2"/>
  </sheets>
  <definedNames>
    <definedName name="_Hlt455200818" localSheetId="0">Ceník!#REF!</definedName>
    <definedName name="_Hlt462470450" localSheetId="0">Ceník!#REF!</definedName>
    <definedName name="_xlnm.Print_Area" localSheetId="0">Ceník!$A$1:$K$174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F82" i="1"/>
  <c r="E154" i="1"/>
  <c r="F154" i="1"/>
  <c r="G154" i="1"/>
  <c r="D154" i="1"/>
  <c r="E152" i="1"/>
  <c r="F152" i="1"/>
  <c r="D152" i="1"/>
  <c r="D161" i="1"/>
  <c r="E161" i="1"/>
  <c r="F161" i="1"/>
  <c r="D163" i="1"/>
  <c r="E163" i="1"/>
  <c r="F163" i="1"/>
  <c r="G27" i="1"/>
  <c r="G28" i="1"/>
  <c r="G25" i="1"/>
  <c r="G26" i="1"/>
  <c r="G29" i="1"/>
  <c r="G33" i="1"/>
  <c r="G34" i="1"/>
  <c r="G35" i="1"/>
  <c r="G36" i="1"/>
  <c r="H41" i="1"/>
  <c r="H42" i="1"/>
  <c r="H43" i="1"/>
  <c r="H44" i="1"/>
  <c r="H45" i="1"/>
  <c r="D70" i="1"/>
  <c r="F70" i="1"/>
  <c r="D82" i="1"/>
  <c r="D100" i="1"/>
  <c r="E100" i="1"/>
  <c r="F100" i="1"/>
  <c r="G100" i="1"/>
  <c r="D116" i="1"/>
  <c r="E116" i="1"/>
  <c r="F116" i="1"/>
  <c r="G116" i="1"/>
  <c r="D123" i="1"/>
  <c r="E123" i="1"/>
  <c r="F123" i="1"/>
  <c r="G123" i="1"/>
  <c r="D125" i="1"/>
  <c r="E125" i="1"/>
  <c r="D127" i="1"/>
  <c r="E127" i="1"/>
  <c r="F127" i="1"/>
  <c r="G127" i="1"/>
  <c r="D129" i="1"/>
  <c r="E129" i="1"/>
  <c r="F129" i="1"/>
  <c r="G129" i="1"/>
  <c r="D131" i="1"/>
  <c r="E131" i="1"/>
  <c r="F131" i="1"/>
  <c r="G131" i="1"/>
</calcChain>
</file>

<file path=xl/sharedStrings.xml><?xml version="1.0" encoding="utf-8"?>
<sst xmlns="http://schemas.openxmlformats.org/spreadsheetml/2006/main" count="270" uniqueCount="157">
  <si>
    <t>DÉLKA</t>
  </si>
  <si>
    <t>ŠÍŘKA</t>
  </si>
  <si>
    <t>2,0 m</t>
  </si>
  <si>
    <t>1,5 m</t>
  </si>
  <si>
    <t>3,0 m</t>
  </si>
  <si>
    <t>4,0 m</t>
  </si>
  <si>
    <t>SEPTIKY A JÍMKY</t>
  </si>
  <si>
    <t>VÝŠKA</t>
  </si>
  <si>
    <t>1,0 m</t>
  </si>
  <si>
    <t>cena dohodou</t>
  </si>
  <si>
    <t>BC 4</t>
  </si>
  <si>
    <t>BC 12</t>
  </si>
  <si>
    <t>Typ</t>
  </si>
  <si>
    <t>Kapacita</t>
  </si>
  <si>
    <t>Cena</t>
  </si>
  <si>
    <t>Technologie
včetně nádrže ČOV</t>
  </si>
  <si>
    <t>* 1 EO - ekvivalentní obyvatel se specifickou produkcí odpadních vod 150 l/den</t>
  </si>
  <si>
    <t>ČOV s řídící jednotkou</t>
  </si>
  <si>
    <t>ČOV bez řídící jednotky</t>
  </si>
  <si>
    <t>DOMOVNÍ ČISTÍRNY ODPADNÍCH VOD</t>
  </si>
  <si>
    <t>BC 20</t>
  </si>
  <si>
    <t>BC 25</t>
  </si>
  <si>
    <t>BC 50</t>
  </si>
  <si>
    <t>Telefon:</t>
  </si>
  <si>
    <t>E-mail:</t>
  </si>
  <si>
    <t>Internet:</t>
  </si>
  <si>
    <t>www.jama.cz</t>
  </si>
  <si>
    <t>Uvedené ceny jsou v Kč</t>
  </si>
  <si>
    <t>bez DPH</t>
  </si>
  <si>
    <t>K ČOV je možno přiobjednat nástavec a zastropení - viz další strana</t>
  </si>
  <si>
    <t>Dodavatel poskytuje záruční servis v délce 24 měsíců od uvedení do provozu, nejdéle však 30 měsíců od převzetí ČOV.</t>
  </si>
  <si>
    <r>
      <t xml:space="preserve">Rozměr </t>
    </r>
    <r>
      <rPr>
        <sz val="11"/>
        <rFont val="Arial"/>
        <family val="2"/>
      </rPr>
      <t>[m]</t>
    </r>
  </si>
  <si>
    <r>
      <t xml:space="preserve">Výška    </t>
    </r>
    <r>
      <rPr>
        <sz val="11"/>
        <rFont val="Arial"/>
        <family val="2"/>
      </rPr>
      <t>[m]</t>
    </r>
  </si>
  <si>
    <t>4,00 x 2,16</t>
  </si>
  <si>
    <t>Záruční doba a dodací lhůty:</t>
  </si>
  <si>
    <t>BC 30</t>
  </si>
  <si>
    <t>BC 40</t>
  </si>
  <si>
    <r>
      <t>Výška nádrže</t>
    </r>
    <r>
      <rPr>
        <sz val="10"/>
        <rFont val="Arial"/>
        <family val="2"/>
        <charset val="238"/>
      </rPr>
      <t xml:space="preserve"> [mm]</t>
    </r>
  </si>
  <si>
    <t>1,35 m</t>
  </si>
  <si>
    <t>2,20 m</t>
  </si>
  <si>
    <t>ZEMNÍ  FILTRY</t>
  </si>
  <si>
    <t>Označení</t>
  </si>
  <si>
    <t>ZPF 3</t>
  </si>
  <si>
    <t>ZPF 4</t>
  </si>
  <si>
    <t>ZPF 6</t>
  </si>
  <si>
    <t>ZPF 8</t>
  </si>
  <si>
    <t>ZPF 12</t>
  </si>
  <si>
    <t>3-4 EO</t>
  </si>
  <si>
    <t>5-6 EO</t>
  </si>
  <si>
    <t>6-8 EO</t>
  </si>
  <si>
    <t>9-12 EO</t>
  </si>
  <si>
    <t>Šířka</t>
  </si>
  <si>
    <t>Délka</t>
  </si>
  <si>
    <t>Výška</t>
  </si>
  <si>
    <t xml:space="preserve">  2-3 EO**</t>
  </si>
  <si>
    <t>** 1 EO - ekvivalentní obyvatel se specifickou produkcí odpadních vod 150 l/den</t>
  </si>
  <si>
    <t>2,16 m</t>
  </si>
  <si>
    <t>* Nominální (ceníkový) objem nádrže; uvedené rozměry jsou vnější</t>
  </si>
  <si>
    <t>3,16 m</t>
  </si>
  <si>
    <t>4,16 m</t>
  </si>
  <si>
    <t>2,9 m</t>
  </si>
  <si>
    <t>3,6 m</t>
  </si>
  <si>
    <t>4,5 m</t>
  </si>
  <si>
    <t>4,1 m</t>
  </si>
  <si>
    <t>1,2 m</t>
  </si>
  <si>
    <t>POLYPROPYLENOVÉ SEPTIKY, JÍMKY A ZEMNÍ PÍSKOVÉ FILTRY</t>
  </si>
  <si>
    <t xml:space="preserve"> Sudy, nádrže, šachty, lapáky tuku, napajedla a další výrobky z PP</t>
  </si>
  <si>
    <r>
      <t>Velikost</t>
    </r>
    <r>
      <rPr>
        <sz val="10.5"/>
        <rFont val="Arial"/>
        <family val="2"/>
        <charset val="238"/>
      </rPr>
      <t>*</t>
    </r>
  </si>
  <si>
    <r>
      <t>4,0 m</t>
    </r>
    <r>
      <rPr>
        <b/>
        <vertAlign val="superscript"/>
        <sz val="10.5"/>
        <rFont val="Arial"/>
        <family val="2"/>
        <charset val="238"/>
      </rPr>
      <t>3</t>
    </r>
  </si>
  <si>
    <r>
      <t>6,0 m</t>
    </r>
    <r>
      <rPr>
        <b/>
        <vertAlign val="superscript"/>
        <sz val="10.5"/>
        <rFont val="Arial"/>
        <family val="2"/>
        <charset val="238"/>
      </rPr>
      <t>3</t>
    </r>
  </si>
  <si>
    <r>
      <t>8,0 m</t>
    </r>
    <r>
      <rPr>
        <b/>
        <vertAlign val="superscript"/>
        <sz val="10.5"/>
        <rFont val="Arial"/>
        <family val="2"/>
        <charset val="238"/>
      </rPr>
      <t>3</t>
    </r>
  </si>
  <si>
    <r>
      <t>12,0 m</t>
    </r>
    <r>
      <rPr>
        <b/>
        <vertAlign val="superscript"/>
        <sz val="10.5"/>
        <rFont val="Arial"/>
        <family val="2"/>
        <charset val="238"/>
      </rPr>
      <t>3</t>
    </r>
  </si>
  <si>
    <r>
      <t>16,0 m</t>
    </r>
    <r>
      <rPr>
        <b/>
        <vertAlign val="superscript"/>
        <sz val="10.5"/>
        <rFont val="Arial"/>
        <family val="2"/>
        <charset val="238"/>
      </rPr>
      <t>3</t>
    </r>
  </si>
  <si>
    <r>
      <t>3,0 m</t>
    </r>
    <r>
      <rPr>
        <b/>
        <vertAlign val="superscript"/>
        <sz val="10.5"/>
        <rFont val="Arial"/>
        <family val="2"/>
        <charset val="238"/>
      </rPr>
      <t>3</t>
    </r>
  </si>
  <si>
    <r>
      <t xml:space="preserve"> z PP síly 5 mm </t>
    </r>
    <r>
      <rPr>
        <i/>
        <sz val="10.5"/>
        <rFont val="Arial"/>
        <family val="2"/>
        <charset val="238"/>
      </rPr>
      <t>(bez geotextilie a štěrkové náplně)</t>
    </r>
  </si>
  <si>
    <t xml:space="preserve">Domovní čistírny BIO CLEANER jsou určeny pro likvidaci odpadních vod z menších individuálních zdrojů znečištění (rodinných domů, rekreačních objektů). Provedení čistíren je variabilní a umožňuje vyhovět přáním zákazníka. ČOV se umisťují pod úroveň terénu, je ale možné je instalovat i nad terénem. Parametry vyčištěné vody na odtoku umožňují její využití jako zdroje požární vody v horských oblastech, případně jako vodu zálivkovou. Se souhlasem vodoprávního úřadu lze vyčištěnou vodu vypouštět do vodoteče, retenční nádrže, dešťové kanalizace nebo trativodu (podmoku). </t>
  </si>
  <si>
    <r>
      <t xml:space="preserve"> z PP stěnových prvků síly 80 mm </t>
    </r>
    <r>
      <rPr>
        <b/>
        <i/>
        <sz val="10.5"/>
        <rFont val="Arial"/>
        <family val="2"/>
        <charset val="238"/>
      </rPr>
      <t>(samonosné)</t>
    </r>
  </si>
  <si>
    <r>
      <t xml:space="preserve"> z PP desek 15 mm </t>
    </r>
    <r>
      <rPr>
        <b/>
        <i/>
        <sz val="10.5"/>
        <rFont val="Arial"/>
        <family val="2"/>
        <charset val="238"/>
      </rPr>
      <t>(septiky jsou samonosné, jímky pro obetonování)</t>
    </r>
  </si>
  <si>
    <t>comfort</t>
  </si>
  <si>
    <t>V ceně technologie je zahrnuta kompletní technologická vestavba včetně provzdušňovacího systému (rozvaděč vzduchu, dmychadlo, provzdušňovací elementy, přívodní hadice stlačeného vzduchu), řídící jednotka nebo spínací hodiny, elektrorozvodná skříň s hlavním vypínačem, jističem motoru míchadla a dmychadla, světelnou signalizací poruchy.</t>
  </si>
  <si>
    <t>V uvedených cenách není započítána doprava od výrobce, montáž, uvedení do provozu a zastropení ČOV.</t>
  </si>
  <si>
    <t>BC 6</t>
  </si>
  <si>
    <t>BC 10</t>
  </si>
  <si>
    <t>2-4 EO*</t>
  </si>
  <si>
    <t>· ČOV s počítačovou řídící jednotkou - typ Comfort</t>
  </si>
  <si>
    <t>BC 16</t>
  </si>
  <si>
    <t>BC 100</t>
  </si>
  <si>
    <t>ČOV 15 - 170 EO</t>
  </si>
  <si>
    <t>ČOV 15 - 40 EO</t>
  </si>
  <si>
    <t>15-20 EO*</t>
  </si>
  <si>
    <t>ČISTÍRNY ODPADNÍCH VOD 15 - 170 EO</t>
  </si>
  <si>
    <t>Comfort</t>
  </si>
  <si>
    <t>2-5 EO*</t>
  </si>
  <si>
    <t>5,20 x 2,40</t>
  </si>
  <si>
    <t>Ø2,1 x 2,5</t>
  </si>
  <si>
    <t>Ø2,42 x 2,4</t>
  </si>
  <si>
    <t>Ø2,42 x 2,8</t>
  </si>
  <si>
    <t>Ø2,42 x 3,2</t>
  </si>
  <si>
    <t>Zastropení z laminátu</t>
  </si>
  <si>
    <r>
      <t xml:space="preserve">Cena </t>
    </r>
    <r>
      <rPr>
        <sz val="9"/>
        <rFont val="Arial"/>
        <family val="2"/>
        <charset val="238"/>
      </rPr>
      <t>(bez DPH)</t>
    </r>
  </si>
  <si>
    <r>
      <t xml:space="preserve">Technologie
včetně nádrže ČOV
</t>
    </r>
    <r>
      <rPr>
        <b/>
        <sz val="11"/>
        <rFont val="Arial"/>
        <family val="2"/>
        <charset val="238"/>
      </rPr>
      <t>(pravoúhlá nádrž)</t>
    </r>
  </si>
  <si>
    <r>
      <t xml:space="preserve">Technologie
včetně nádrže ČOV pro obetonování
</t>
    </r>
    <r>
      <rPr>
        <b/>
        <sz val="11"/>
        <rFont val="Arial"/>
        <family val="2"/>
        <charset val="238"/>
      </rPr>
      <t>(kruhová nádrž)</t>
    </r>
  </si>
  <si>
    <t>V ceně ČOV je zahrnuta tech. vestavba, plastová nádrž ČOV, membránové dmychadlo, řídící jednotka a provzdušňovací rám.</t>
  </si>
  <si>
    <t>s DPH 15%</t>
  </si>
  <si>
    <r>
      <t>Ceny jsou uvedeny včetně DPH 15%</t>
    </r>
    <r>
      <rPr>
        <i/>
        <sz val="11"/>
        <rFont val="Arial Narrow"/>
        <family val="2"/>
        <charset val="238"/>
      </rPr>
      <t xml:space="preserve"> (sazba platná pro RD do 350m</t>
    </r>
    <r>
      <rPr>
        <i/>
        <vertAlign val="superscript"/>
        <sz val="11"/>
        <rFont val="Arial Narrow"/>
        <family val="2"/>
        <charset val="238"/>
      </rPr>
      <t xml:space="preserve">2 </t>
    </r>
    <r>
      <rPr>
        <i/>
        <sz val="11"/>
        <rFont val="Arial Narrow"/>
        <family val="2"/>
        <charset val="238"/>
      </rPr>
      <t>podlahové plochy; pro větší domy a rekreační objekty je sazba DPH 21%).</t>
    </r>
  </si>
  <si>
    <r>
      <t xml:space="preserve">Cena
</t>
    </r>
    <r>
      <rPr>
        <sz val="9"/>
        <rFont val="Arial"/>
        <family val="2"/>
        <charset val="238"/>
      </rPr>
      <t>bez DPH /     s DPH 21%</t>
    </r>
  </si>
  <si>
    <t>V uvedených cenách není započítána doprava, montáž a uvedení do provozu.</t>
  </si>
  <si>
    <t>BC 4 BASIC</t>
  </si>
  <si>
    <t>BC 4 OPTIMA</t>
  </si>
  <si>
    <t>BC 6 OPTIMA</t>
  </si>
  <si>
    <t>BASIC</t>
  </si>
  <si>
    <t>OPTIMA</t>
  </si>
  <si>
    <t>· ČOV bez řídící jednotky - typ BASIC</t>
  </si>
  <si>
    <t>· ČOV bez řídící jednotky - typ OPTIMA</t>
  </si>
  <si>
    <t>Provoz ČOV ve standardním provedení OPTIMA je regulován pomocí digitálních spínacích hodin s 10 režimy chodu. Tento typ ČOV nachází uplatnění především u rovnoměrného nátoku odpadních vod, např. u rodinných domů. Tloušťka materiálu pláště 8 mm PP (samonosná konstrukce).</t>
  </si>
  <si>
    <r>
      <t>Septiky a jímky jsou vyrobeny z polypropylenových vyztužených stěnových prvků síly 80 mm nebo z desek síly 15 mm. Septiky a jímky z vyztužených stěnových prvků mohou být libovolné velikosti (rozměry stěn jsou vždy po 0,5 m) a nevyžadují obetonování. Septiky a jímky z desek síly 15 mm se vyrábějí do maximálního objemu 8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. Jímky z desek síly 15 mm je nutné obetonovat nebo obezdít. Všechny jímky jsou standardně dodávány s jedním komínkem, septiky jsou tříkomorové se dvěma komínky (kontrolními šachtami), které jsou již zahrnuty v ceně (při výšce 30 cm). Septiky i jímky jsou samozřejmě certifikovány.</t>
    </r>
  </si>
  <si>
    <t>V ceně ČOV BASIC a OPTIMA je zahrnuta technolog. vestavba, plastová nádrž ČOV, dmychadlo, spínací hodiny a provzdušňovací rám.</t>
  </si>
  <si>
    <t>Při umístění do větší hloubky (nástavec pláště nad 50cm) nebo v nestabilním terénu doporučujeme tyto typy ČOV obetonovat.</t>
  </si>
  <si>
    <t>V uvedených cenách není započítána doprava, montáž a stavební práce.</t>
  </si>
  <si>
    <t>Provoz ČOV je řízen počítačovou řídící jednotkou, která je osazena v elektroskříni ČOV. Díky elektronickému ovládání výkonu čistírny je tento typ vhodný především při nerovnoměrném a přerušovaném zatížení čistírny, např. na rekreačních chatách a chalupách.</t>
  </si>
  <si>
    <t>Ke všem typům ČOV je možno objednat:</t>
  </si>
  <si>
    <r>
      <t xml:space="preserve">  Zastropení laminátové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(vypouklé s lemem)</t>
    </r>
  </si>
  <si>
    <r>
      <t xml:space="preserve">  Zastropení laminátové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(imitace kamene s lemem)</t>
    </r>
  </si>
  <si>
    <t>5-8 EO*</t>
  </si>
  <si>
    <t xml:space="preserve">ČOV splňující třídu III. Provoz ČOV  je řízen počítačovou řídící jednotkou, která je osazena v elektroskříni ČOV. </t>
  </si>
  <si>
    <t>optima</t>
  </si>
  <si>
    <t>Dodací lhůta činí 4-10 týdnů od převzetí závazné objednávky.</t>
  </si>
  <si>
    <t>jama@jama.cz</t>
  </si>
  <si>
    <t>* Ceny nezahrnují dopravu ČOV (cena dopravy je 12-15 Kč/km bez DPH dle velikosti čistírny)</t>
  </si>
  <si>
    <t>* Kontrolní prohlídka a finální seřízení ČOV po 3 měsících chodu jsou účtovány paušální sazbou 300 Kč bez DPH + doprava technika 10 Kč/km bez DPH.</t>
  </si>
  <si>
    <t>X</t>
  </si>
  <si>
    <r>
      <t xml:space="preserve">  Zastropení laminátové</t>
    </r>
    <r>
      <rPr>
        <sz val="10"/>
        <rFont val="Arial"/>
        <family val="2"/>
        <charset val="238"/>
      </rPr>
      <t xml:space="preserve"> (rovné s lemem)</t>
    </r>
  </si>
  <si>
    <t xml:space="preserve">  Zařízení pro chemické srážení fosforu</t>
  </si>
  <si>
    <r>
      <t xml:space="preserve">Čistírny </t>
    </r>
    <r>
      <rPr>
        <sz val="10"/>
        <rFont val="Arial CE"/>
        <family val="2"/>
        <charset val="238"/>
      </rPr>
      <t>BIO CLEANER typu BC 16-500 EO jsou určeny pro likvidaci izolovaných zdrojů odpadních vod jako např. pensiony, horské hotely, campy, motely, benzínové čerpací stanice, malé průmyslové provozovny a satelitní městečka. Pro větší zdroje znečištění je možné dodat čistírny větší kapacity, např. BC 5000 EO a více. Technologie vestavby čistíren se umísťují do samonosných plastových nádrží nebo do betonových vodotěsných jímek. Parametry vyčištěné vody na odtoku umožňují její využití jako zdroje požární vody v horských oblastech nebo jako vodu zálivkovou pro zalévání parků, zahrad, případně pro postřik vozovek. Všechny čistírny jsou vyráběny ve verzi standard nebo comfort (s řídící jednotkou). Čistírny jsou vyráběny v samonosné verzi nebo v levnější verzi pro obetonování.</t>
    </r>
  </si>
  <si>
    <r>
      <t xml:space="preserve">  Nástavec pláště v = 80 cm
 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(jiný rozměr - cena na vyžádání)</t>
    </r>
  </si>
  <si>
    <t>603 450 591</t>
  </si>
  <si>
    <t>603 418 602</t>
  </si>
  <si>
    <t>JAMA CZ s.r.o., DRACHKOV 86, STRAKONICE 386 01</t>
  </si>
  <si>
    <t>Comfort - GSM</t>
  </si>
  <si>
    <t>nelze</t>
  </si>
  <si>
    <t>· ČOV BC GSM splňující tř. III</t>
  </si>
  <si>
    <t>exclusive</t>
  </si>
  <si>
    <r>
      <t xml:space="preserve">Dodací lhůta činí 4-12 týdnů od převzetí závazné objednávky.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Arial"/>
        <family val="2"/>
        <charset val="238"/>
      </rPr>
      <t xml:space="preserve">                           Ceník nezahrnuje všechny typy dodávaných čistíren odpadních vod. Dodáme jakoukoli velikost ČOV dle počtu EO</t>
    </r>
    <r>
      <rPr>
        <sz val="10"/>
        <rFont val="Arial"/>
        <family val="2"/>
      </rPr>
      <t>.</t>
    </r>
  </si>
  <si>
    <r>
      <t xml:space="preserve">Cena
</t>
    </r>
    <r>
      <rPr>
        <sz val="9"/>
        <rFont val="Arial"/>
        <family val="2"/>
        <charset val="238"/>
      </rPr>
      <t>bez DPH/        s DPH 21%</t>
    </r>
  </si>
  <si>
    <t xml:space="preserve">Provoz ČOV ve standardním provedení BASIC je regulován pomocí spínacích hodin. Tento typ ČOV nachází uplatnění především u rovnoměrného nátoku odpadních vod, např. u rodinných domů. Tloušťka materiálu pláště 8mm PP. </t>
  </si>
  <si>
    <t>1600 nebo 2050</t>
  </si>
  <si>
    <t>Ceník platný od 1.4.2022</t>
  </si>
  <si>
    <t>5 - 8 EO*</t>
  </si>
  <si>
    <t xml:space="preserve">BC 6 BASIC </t>
  </si>
  <si>
    <t>9-11 EO*</t>
  </si>
  <si>
    <t>12-15 EO*</t>
  </si>
  <si>
    <t>20-25 EO*</t>
  </si>
  <si>
    <t>25-30 EO*</t>
  </si>
  <si>
    <t>30-40 EO*</t>
  </si>
  <si>
    <t>40-45 EO*</t>
  </si>
  <si>
    <t>45-85 EO*</t>
  </si>
  <si>
    <t>85-125 EO*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</si>
</sst>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\-"/>
  </numFmts>
  <fonts count="36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i/>
      <sz val="9"/>
      <name val="Arial Narrow"/>
      <family val="2"/>
      <charset val="238"/>
    </font>
    <font>
      <i/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b/>
      <vertAlign val="superscript"/>
      <sz val="10.5"/>
      <name val="Arial"/>
      <family val="2"/>
      <charset val="238"/>
    </font>
    <font>
      <i/>
      <sz val="10.5"/>
      <name val="Arial"/>
      <family val="2"/>
      <charset val="238"/>
    </font>
    <font>
      <b/>
      <i/>
      <sz val="10.5"/>
      <name val="Arial"/>
      <family val="2"/>
      <charset val="238"/>
    </font>
    <font>
      <i/>
      <sz val="9"/>
      <color indexed="10"/>
      <name val="Arial"/>
      <family val="2"/>
      <charset val="238"/>
    </font>
    <font>
      <sz val="10"/>
      <name val="Arial Narrow"/>
      <family val="2"/>
      <charset val="238"/>
    </font>
    <font>
      <i/>
      <sz val="11"/>
      <name val="Arial Narrow"/>
      <family val="2"/>
      <charset val="238"/>
    </font>
    <font>
      <i/>
      <vertAlign val="superscript"/>
      <sz val="11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71">
    <xf numFmtId="0" fontId="0" fillId="0" borderId="0" xfId="0"/>
    <xf numFmtId="0" fontId="0" fillId="0" borderId="0" xfId="0" applyBorder="1"/>
    <xf numFmtId="0" fontId="3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0" fillId="0" borderId="2" xfId="0" applyBorder="1"/>
    <xf numFmtId="0" fontId="5" fillId="0" borderId="2" xfId="0" applyFont="1" applyBorder="1"/>
    <xf numFmtId="0" fontId="3" fillId="0" borderId="2" xfId="0" applyFont="1" applyBorder="1"/>
    <xf numFmtId="0" fontId="0" fillId="0" borderId="0" xfId="0" applyAlignment="1">
      <alignment wrapText="1"/>
    </xf>
    <xf numFmtId="164" fontId="13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indent="1"/>
    </xf>
    <xf numFmtId="0" fontId="14" fillId="0" borderId="0" xfId="0" applyFont="1" applyAlignment="1">
      <alignment horizontal="left"/>
    </xf>
    <xf numFmtId="49" fontId="15" fillId="0" borderId="0" xfId="0" applyNumberFormat="1" applyFont="1"/>
    <xf numFmtId="0" fontId="14" fillId="0" borderId="0" xfId="1" applyFont="1" applyAlignment="1" applyProtection="1">
      <alignment horizontal="left"/>
    </xf>
    <xf numFmtId="0" fontId="5" fillId="0" borderId="5" xfId="0" applyFont="1" applyBorder="1" applyAlignment="1">
      <alignment horizontal="right" vertical="center" indent="1"/>
    </xf>
    <xf numFmtId="0" fontId="13" fillId="0" borderId="3" xfId="0" applyFont="1" applyBorder="1" applyAlignment="1">
      <alignment horizontal="center" vertical="center"/>
    </xf>
    <xf numFmtId="0" fontId="3" fillId="0" borderId="0" xfId="0" applyFont="1" applyBorder="1"/>
    <xf numFmtId="164" fontId="13" fillId="0" borderId="6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2" borderId="13" xfId="0" applyFont="1" applyFill="1" applyBorder="1" applyAlignment="1">
      <alignment horizontal="center" wrapText="1"/>
    </xf>
    <xf numFmtId="164" fontId="6" fillId="0" borderId="14" xfId="0" applyNumberFormat="1" applyFont="1" applyFill="1" applyBorder="1" applyAlignment="1">
      <alignment horizontal="center" wrapText="1"/>
    </xf>
    <xf numFmtId="164" fontId="6" fillId="0" borderId="15" xfId="0" applyNumberFormat="1" applyFont="1" applyFill="1" applyBorder="1" applyAlignment="1">
      <alignment horizontal="center" wrapText="1"/>
    </xf>
    <xf numFmtId="0" fontId="6" fillId="0" borderId="16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Border="1"/>
    <xf numFmtId="164" fontId="13" fillId="0" borderId="10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indent="1"/>
    </xf>
    <xf numFmtId="0" fontId="17" fillId="0" borderId="0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indent="1"/>
    </xf>
    <xf numFmtId="0" fontId="0" fillId="0" borderId="0" xfId="0" applyBorder="1" applyAlignment="1"/>
    <xf numFmtId="0" fontId="13" fillId="0" borderId="0" xfId="0" applyFont="1" applyBorder="1" applyAlignment="1">
      <alignment horizontal="center" vertical="center"/>
    </xf>
    <xf numFmtId="164" fontId="13" fillId="0" borderId="0" xfId="0" applyNumberFormat="1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right" vertical="center"/>
    </xf>
    <xf numFmtId="0" fontId="20" fillId="2" borderId="19" xfId="0" applyFont="1" applyFill="1" applyBorder="1" applyAlignment="1">
      <alignment horizontal="center" vertical="center" wrapText="1"/>
    </xf>
    <xf numFmtId="164" fontId="19" fillId="0" borderId="19" xfId="0" applyNumberFormat="1" applyFont="1" applyBorder="1" applyAlignment="1">
      <alignment horizontal="right" vertical="center"/>
    </xf>
    <xf numFmtId="0" fontId="20" fillId="2" borderId="24" xfId="0" applyFont="1" applyFill="1" applyBorder="1" applyAlignment="1">
      <alignment horizontal="center" vertical="center" wrapText="1"/>
    </xf>
    <xf numFmtId="164" fontId="19" fillId="0" borderId="24" xfId="0" applyNumberFormat="1" applyFont="1" applyBorder="1" applyAlignment="1">
      <alignment horizontal="right" vertical="center"/>
    </xf>
    <xf numFmtId="0" fontId="20" fillId="2" borderId="26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wrapText="1"/>
    </xf>
    <xf numFmtId="164" fontId="19" fillId="0" borderId="23" xfId="0" applyNumberFormat="1" applyFont="1" applyBorder="1" applyAlignment="1">
      <alignment horizontal="right" vertical="center"/>
    </xf>
    <xf numFmtId="0" fontId="24" fillId="0" borderId="0" xfId="0" applyFont="1"/>
    <xf numFmtId="164" fontId="6" fillId="0" borderId="27" xfId="0" applyNumberFormat="1" applyFont="1" applyFill="1" applyBorder="1" applyAlignment="1">
      <alignment horizontal="center" wrapText="1"/>
    </xf>
    <xf numFmtId="164" fontId="6" fillId="0" borderId="28" xfId="0" applyNumberFormat="1" applyFont="1" applyFill="1" applyBorder="1" applyAlignment="1">
      <alignment horizontal="center" wrapText="1"/>
    </xf>
    <xf numFmtId="164" fontId="6" fillId="0" borderId="6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0" fontId="3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8" fillId="0" borderId="29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 indent="1"/>
    </xf>
    <xf numFmtId="0" fontId="6" fillId="0" borderId="30" xfId="0" applyFont="1" applyBorder="1" applyAlignment="1">
      <alignment vertical="center"/>
    </xf>
    <xf numFmtId="164" fontId="6" fillId="0" borderId="21" xfId="0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wrapText="1"/>
    </xf>
    <xf numFmtId="164" fontId="5" fillId="0" borderId="31" xfId="0" applyNumberFormat="1" applyFont="1" applyFill="1" applyBorder="1" applyAlignment="1">
      <alignment horizontal="center"/>
    </xf>
    <xf numFmtId="164" fontId="5" fillId="0" borderId="32" xfId="0" applyNumberFormat="1" applyFont="1" applyFill="1" applyBorder="1" applyAlignment="1">
      <alignment horizontal="center"/>
    </xf>
    <xf numFmtId="164" fontId="5" fillId="0" borderId="25" xfId="0" applyNumberFormat="1" applyFont="1" applyFill="1" applyBorder="1" applyAlignment="1">
      <alignment horizontal="center"/>
    </xf>
    <xf numFmtId="164" fontId="5" fillId="0" borderId="33" xfId="0" applyNumberFormat="1" applyFont="1" applyFill="1" applyBorder="1" applyAlignment="1">
      <alignment horizontal="center"/>
    </xf>
    <xf numFmtId="0" fontId="3" fillId="0" borderId="12" xfId="0" applyFont="1" applyBorder="1" applyAlignment="1"/>
    <xf numFmtId="164" fontId="28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0" fillId="0" borderId="12" xfId="0" applyBorder="1"/>
    <xf numFmtId="164" fontId="13" fillId="0" borderId="3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18" fillId="0" borderId="0" xfId="0" applyFont="1"/>
    <xf numFmtId="0" fontId="31" fillId="0" borderId="0" xfId="0" applyFont="1"/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wrapText="1"/>
    </xf>
    <xf numFmtId="164" fontId="28" fillId="0" borderId="0" xfId="0" applyNumberFormat="1" applyFont="1" applyFill="1" applyBorder="1" applyAlignment="1">
      <alignment horizontal="center" wrapText="1"/>
    </xf>
    <xf numFmtId="164" fontId="28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164" fontId="13" fillId="0" borderId="1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5" fillId="0" borderId="0" xfId="0" applyFont="1" applyAlignment="1"/>
    <xf numFmtId="0" fontId="0" fillId="0" borderId="0" xfId="0" applyFill="1" applyAlignment="1">
      <alignment wrapText="1"/>
    </xf>
    <xf numFmtId="49" fontId="34" fillId="0" borderId="0" xfId="0" applyNumberFormat="1" applyFont="1"/>
    <xf numFmtId="0" fontId="7" fillId="2" borderId="19" xfId="0" applyFont="1" applyFill="1" applyBorder="1" applyAlignment="1">
      <alignment horizontal="center" vertical="center" wrapText="1"/>
    </xf>
    <xf numFmtId="164" fontId="28" fillId="0" borderId="24" xfId="0" applyNumberFormat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164" fontId="6" fillId="0" borderId="32" xfId="0" applyNumberFormat="1" applyFont="1" applyFill="1" applyBorder="1" applyAlignment="1">
      <alignment horizontal="center" wrapText="1"/>
    </xf>
    <xf numFmtId="164" fontId="28" fillId="0" borderId="18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wrapText="1"/>
    </xf>
    <xf numFmtId="164" fontId="28" fillId="0" borderId="37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right" vertical="center" indent="1"/>
    </xf>
    <xf numFmtId="164" fontId="28" fillId="0" borderId="38" xfId="0" applyNumberFormat="1" applyFont="1" applyFill="1" applyBorder="1" applyAlignment="1">
      <alignment horizontal="center" wrapText="1"/>
    </xf>
    <xf numFmtId="164" fontId="28" fillId="0" borderId="30" xfId="0" applyNumberFormat="1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horizontal="center" vertical="center"/>
    </xf>
    <xf numFmtId="164" fontId="6" fillId="0" borderId="28" xfId="0" applyNumberFormat="1" applyFont="1" applyFill="1" applyBorder="1" applyAlignment="1">
      <alignment horizontal="center" vertical="center"/>
    </xf>
    <xf numFmtId="0" fontId="35" fillId="0" borderId="2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2" fillId="0" borderId="44" xfId="0" applyFont="1" applyBorder="1" applyAlignment="1">
      <alignment vertical="center" wrapText="1"/>
    </xf>
    <xf numFmtId="0" fontId="6" fillId="0" borderId="40" xfId="0" applyFont="1" applyBorder="1" applyAlignment="1">
      <alignment horizontal="center" vertical="center" wrapText="1"/>
    </xf>
    <xf numFmtId="0" fontId="0" fillId="0" borderId="41" xfId="0" applyBorder="1" applyAlignment="1">
      <alignment vertical="center" wrapText="1"/>
    </xf>
    <xf numFmtId="164" fontId="7" fillId="3" borderId="19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164" fontId="14" fillId="0" borderId="27" xfId="0" applyNumberFormat="1" applyFont="1" applyFill="1" applyBorder="1" applyAlignment="1">
      <alignment horizontal="center" vertical="center"/>
    </xf>
    <xf numFmtId="164" fontId="14" fillId="0" borderId="5" xfId="0" applyNumberFormat="1" applyFont="1" applyFill="1" applyBorder="1" applyAlignment="1">
      <alignment horizontal="center" vertical="center"/>
    </xf>
    <xf numFmtId="164" fontId="13" fillId="0" borderId="24" xfId="0" applyNumberFormat="1" applyFont="1" applyFill="1" applyBorder="1" applyAlignment="1">
      <alignment horizontal="center" vertical="center"/>
    </xf>
    <xf numFmtId="164" fontId="13" fillId="0" borderId="34" xfId="0" applyNumberFormat="1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164" fontId="5" fillId="0" borderId="23" xfId="0" applyNumberFormat="1" applyFont="1" applyFill="1" applyBorder="1" applyAlignment="1">
      <alignment horizontal="center" vertical="center"/>
    </xf>
    <xf numFmtId="164" fontId="5" fillId="0" borderId="36" xfId="0" applyNumberFormat="1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vertical="center" wrapText="1"/>
    </xf>
    <xf numFmtId="0" fontId="7" fillId="2" borderId="53" xfId="0" applyFont="1" applyFill="1" applyBorder="1" applyAlignment="1">
      <alignment vertical="center" wrapText="1"/>
    </xf>
    <xf numFmtId="0" fontId="7" fillId="2" borderId="54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55" xfId="0" applyFont="1" applyFill="1" applyBorder="1" applyAlignment="1">
      <alignment vertical="center" wrapText="1"/>
    </xf>
    <xf numFmtId="0" fontId="7" fillId="2" borderId="56" xfId="0" applyFont="1" applyFill="1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164" fontId="5" fillId="0" borderId="25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shrinkToFit="1"/>
    </xf>
    <xf numFmtId="0" fontId="5" fillId="0" borderId="0" xfId="0" applyFont="1" applyAlignment="1">
      <alignment vertical="top"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8" fillId="0" borderId="49" xfId="0" applyFont="1" applyBorder="1" applyAlignment="1">
      <alignment wrapText="1"/>
    </xf>
    <xf numFmtId="0" fontId="0" fillId="0" borderId="49" xfId="0" applyBorder="1" applyAlignment="1">
      <alignment wrapText="1"/>
    </xf>
    <xf numFmtId="0" fontId="0" fillId="0" borderId="0" xfId="0" applyBorder="1" applyAlignment="1">
      <alignment wrapText="1"/>
    </xf>
    <xf numFmtId="0" fontId="7" fillId="2" borderId="26" xfId="0" applyFont="1" applyFill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39" xfId="0" applyBorder="1" applyAlignment="1">
      <alignment wrapText="1"/>
    </xf>
    <xf numFmtId="0" fontId="5" fillId="0" borderId="0" xfId="0" applyFont="1" applyAlignment="1">
      <alignment wrapText="1"/>
    </xf>
    <xf numFmtId="0" fontId="20" fillId="2" borderId="19" xfId="0" applyFont="1" applyFill="1" applyBorder="1" applyAlignment="1">
      <alignment horizontal="left" vertical="center"/>
    </xf>
    <xf numFmtId="0" fontId="19" fillId="0" borderId="4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20" fillId="2" borderId="27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5" xfId="0" applyFont="1" applyBorder="1" applyAlignment="1"/>
    <xf numFmtId="0" fontId="20" fillId="2" borderId="50" xfId="0" applyFont="1" applyFill="1" applyBorder="1" applyAlignment="1">
      <alignment horizontal="left" vertical="center" wrapText="1"/>
    </xf>
    <xf numFmtId="0" fontId="19" fillId="0" borderId="49" xfId="0" applyFont="1" applyBorder="1" applyAlignment="1">
      <alignment horizontal="left" vertical="center" wrapText="1"/>
    </xf>
    <xf numFmtId="0" fontId="19" fillId="0" borderId="49" xfId="0" applyFont="1" applyBorder="1" applyAlignment="1">
      <alignment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0" fontId="19" fillId="0" borderId="37" xfId="0" applyFont="1" applyBorder="1" applyAlignment="1">
      <alignment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51" xfId="0" applyFont="1" applyBorder="1" applyAlignment="1"/>
    <xf numFmtId="0" fontId="19" fillId="0" borderId="6" xfId="0" applyFont="1" applyBorder="1" applyAlignment="1"/>
    <xf numFmtId="0" fontId="19" fillId="0" borderId="52" xfId="0" applyFont="1" applyBorder="1" applyAlignment="1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20" fillId="0" borderId="1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9" fillId="0" borderId="0" xfId="0" applyFont="1" applyAlignment="1">
      <alignment wrapText="1"/>
    </xf>
    <xf numFmtId="0" fontId="1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8" fillId="0" borderId="0" xfId="0" applyFont="1" applyAlignment="1">
      <alignment wrapText="1"/>
    </xf>
    <xf numFmtId="0" fontId="0" fillId="0" borderId="0" xfId="0" applyAlignment="1"/>
    <xf numFmtId="0" fontId="18" fillId="0" borderId="0" xfId="0" applyFont="1" applyAlignment="1"/>
    <xf numFmtId="0" fontId="5" fillId="0" borderId="0" xfId="0" applyFont="1" applyAlignment="1">
      <alignment vertical="center" wrapText="1"/>
    </xf>
    <xf numFmtId="0" fontId="8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7" fillId="2" borderId="57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7" fillId="2" borderId="48" xfId="0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164" fontId="33" fillId="0" borderId="19" xfId="0" applyNumberFormat="1" applyFont="1" applyFill="1" applyBorder="1" applyAlignment="1">
      <alignment horizontal="center" vertical="center"/>
    </xf>
    <xf numFmtId="164" fontId="33" fillId="0" borderId="3" xfId="0" applyNumberFormat="1" applyFont="1" applyFill="1" applyBorder="1" applyAlignment="1">
      <alignment horizontal="center" vertical="center"/>
    </xf>
    <xf numFmtId="164" fontId="33" fillId="0" borderId="24" xfId="0" applyNumberFormat="1" applyFont="1" applyFill="1" applyBorder="1" applyAlignment="1">
      <alignment horizontal="center" vertical="center"/>
    </xf>
    <xf numFmtId="164" fontId="33" fillId="0" borderId="34" xfId="0" applyNumberFormat="1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43" xfId="0" applyFont="1" applyFill="1" applyBorder="1" applyAlignment="1">
      <alignment horizontal="center" vertical="center" wrapText="1"/>
    </xf>
    <xf numFmtId="0" fontId="0" fillId="0" borderId="44" xfId="0" applyBorder="1" applyAlignment="1">
      <alignment vertical="center" wrapText="1"/>
    </xf>
    <xf numFmtId="0" fontId="0" fillId="0" borderId="1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horizontal="center" wrapText="1"/>
    </xf>
    <xf numFmtId="164" fontId="6" fillId="0" borderId="51" xfId="0" applyNumberFormat="1" applyFont="1" applyFill="1" applyBorder="1" applyAlignment="1">
      <alignment horizontal="center" wrapText="1"/>
    </xf>
    <xf numFmtId="164" fontId="13" fillId="0" borderId="6" xfId="0" applyNumberFormat="1" applyFont="1" applyFill="1" applyBorder="1" applyAlignment="1">
      <alignment horizontal="center" vertical="center"/>
    </xf>
    <xf numFmtId="164" fontId="13" fillId="0" borderId="52" xfId="0" applyNumberFormat="1" applyFont="1" applyFill="1" applyBorder="1" applyAlignment="1">
      <alignment horizontal="center" vertical="center"/>
    </xf>
    <xf numFmtId="164" fontId="6" fillId="0" borderId="13" xfId="0" applyNumberFormat="1" applyFont="1" applyFill="1" applyBorder="1" applyAlignment="1">
      <alignment horizontal="center" wrapText="1"/>
    </xf>
    <xf numFmtId="164" fontId="13" fillId="0" borderId="8" xfId="0" applyNumberFormat="1" applyFont="1" applyFill="1" applyBorder="1" applyAlignment="1">
      <alignment horizontal="center" vertical="center"/>
    </xf>
    <xf numFmtId="164" fontId="6" fillId="0" borderId="27" xfId="0" applyNumberFormat="1" applyFont="1" applyFill="1" applyBorder="1" applyAlignment="1">
      <alignment horizontal="center" wrapText="1"/>
    </xf>
    <xf numFmtId="164" fontId="6" fillId="0" borderId="59" xfId="0" applyNumberFormat="1" applyFont="1" applyFill="1" applyBorder="1" applyAlignment="1">
      <alignment horizontal="center" wrapText="1"/>
    </xf>
    <xf numFmtId="164" fontId="13" fillId="0" borderId="4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://www.jfc.cz/cenik/saturn.gif" TargetMode="External"/><Relationship Id="rId13" Type="http://schemas.openxmlformats.org/officeDocument/2006/relationships/image" Target="../media/image8.png"/><Relationship Id="rId18" Type="http://schemas.openxmlformats.org/officeDocument/2006/relationships/image" Target="http://www.jfc.cz/cenik/royal.gif" TargetMode="External"/><Relationship Id="rId26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13.png"/><Relationship Id="rId34" Type="http://schemas.openxmlformats.org/officeDocument/2006/relationships/image" Target="../media/image26.jpeg"/><Relationship Id="rId7" Type="http://schemas.openxmlformats.org/officeDocument/2006/relationships/image" Target="../media/image5.png"/><Relationship Id="rId12" Type="http://schemas.openxmlformats.org/officeDocument/2006/relationships/image" Target="http://www.jfc.cz/cenik/neptun.gif" TargetMode="External"/><Relationship Id="rId17" Type="http://schemas.openxmlformats.org/officeDocument/2006/relationships/image" Target="../media/image10.png"/><Relationship Id="rId25" Type="http://schemas.openxmlformats.org/officeDocument/2006/relationships/image" Target="../media/image17.png"/><Relationship Id="rId33" Type="http://schemas.openxmlformats.org/officeDocument/2006/relationships/image" Target="../media/image25.jpeg"/><Relationship Id="rId2" Type="http://schemas.openxmlformats.org/officeDocument/2006/relationships/image" Target="http://www.jfc.cz/menu/logo.gif" TargetMode="External"/><Relationship Id="rId16" Type="http://schemas.openxmlformats.org/officeDocument/2006/relationships/image" Target="http://www.jfc.cz/cenik/merkur.gif" TargetMode="External"/><Relationship Id="rId20" Type="http://schemas.openxmlformats.org/officeDocument/2006/relationships/image" Target="../media/image12.wmf"/><Relationship Id="rId29" Type="http://schemas.openxmlformats.org/officeDocument/2006/relationships/image" Target="../media/image21.jpeg"/><Relationship Id="rId1" Type="http://schemas.openxmlformats.org/officeDocument/2006/relationships/image" Target="../media/image2.png"/><Relationship Id="rId6" Type="http://schemas.openxmlformats.org/officeDocument/2006/relationships/image" Target="http://www.jfc.cz/cenik/jupiter.gif" TargetMode="External"/><Relationship Id="rId11" Type="http://schemas.openxmlformats.org/officeDocument/2006/relationships/image" Target="../media/image7.png"/><Relationship Id="rId24" Type="http://schemas.openxmlformats.org/officeDocument/2006/relationships/image" Target="../media/image16.wmf"/><Relationship Id="rId32" Type="http://schemas.openxmlformats.org/officeDocument/2006/relationships/image" Target="../media/image24.jpeg"/><Relationship Id="rId5" Type="http://schemas.openxmlformats.org/officeDocument/2006/relationships/image" Target="../media/image4.png"/><Relationship Id="rId15" Type="http://schemas.openxmlformats.org/officeDocument/2006/relationships/image" Target="../media/image9.png"/><Relationship Id="rId23" Type="http://schemas.openxmlformats.org/officeDocument/2006/relationships/image" Target="../media/image15.jpeg"/><Relationship Id="rId28" Type="http://schemas.openxmlformats.org/officeDocument/2006/relationships/image" Target="../media/image20.jpeg"/><Relationship Id="rId10" Type="http://schemas.openxmlformats.org/officeDocument/2006/relationships/image" Target="http://www.jfc.cz/cenik/uran.gif" TargetMode="External"/><Relationship Id="rId19" Type="http://schemas.openxmlformats.org/officeDocument/2006/relationships/image" Target="../media/image11.jpeg"/><Relationship Id="rId31" Type="http://schemas.openxmlformats.org/officeDocument/2006/relationships/image" Target="../media/image23.jpeg"/><Relationship Id="rId4" Type="http://schemas.openxmlformats.org/officeDocument/2006/relationships/image" Target="http://www.jfc.cz/cenik/mars.gif" TargetMode="External"/><Relationship Id="rId9" Type="http://schemas.openxmlformats.org/officeDocument/2006/relationships/image" Target="../media/image6.png"/><Relationship Id="rId14" Type="http://schemas.openxmlformats.org/officeDocument/2006/relationships/image" Target="http://www.jfc.cz/cenik/pluto.gif" TargetMode="External"/><Relationship Id="rId22" Type="http://schemas.openxmlformats.org/officeDocument/2006/relationships/image" Target="../media/image14.png"/><Relationship Id="rId27" Type="http://schemas.openxmlformats.org/officeDocument/2006/relationships/image" Target="../media/image19.jpeg"/><Relationship Id="rId30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200025</xdr:colOff>
      <xdr:row>0</xdr:row>
      <xdr:rowOff>0</xdr:rowOff>
    </xdr:to>
    <xdr:pic>
      <xdr:nvPicPr>
        <xdr:cNvPr id="9591" name="Picture 16" descr="http://www.jfc.cz/menu/logo.gif">
          <a:extLst>
            <a:ext uri="{FF2B5EF4-FFF2-40B4-BE49-F238E27FC236}">
              <a16:creationId xmlns:a16="http://schemas.microsoft.com/office/drawing/2014/main" xmlns="" id="{00000000-0008-0000-0000-000077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1762125" y="0"/>
          <a:ext cx="923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0</xdr:col>
      <xdr:colOff>0</xdr:colOff>
      <xdr:row>117</xdr:row>
      <xdr:rowOff>219075</xdr:rowOff>
    </xdr:to>
    <xdr:pic>
      <xdr:nvPicPr>
        <xdr:cNvPr id="9592" name="Picture 13" descr="http://www.jfc.cz/cenik/mars.gif">
          <a:extLst>
            <a:ext uri="{FF2B5EF4-FFF2-40B4-BE49-F238E27FC236}">
              <a16:creationId xmlns:a16="http://schemas.microsoft.com/office/drawing/2014/main" xmlns="" id="{00000000-0008-0000-0000-000078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/>
        <a:srcRect/>
        <a:stretch>
          <a:fillRect/>
        </a:stretch>
      </xdr:blipFill>
      <xdr:spPr bwMode="auto">
        <a:xfrm>
          <a:off x="0" y="13877925"/>
          <a:ext cx="0" cy="565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0</xdr:col>
      <xdr:colOff>0</xdr:colOff>
      <xdr:row>139</xdr:row>
      <xdr:rowOff>0</xdr:rowOff>
    </xdr:to>
    <xdr:pic>
      <xdr:nvPicPr>
        <xdr:cNvPr id="9593" name="Picture 12" descr="http://www.jfc.cz/cenik/jupiter.gif">
          <a:extLst>
            <a:ext uri="{FF2B5EF4-FFF2-40B4-BE49-F238E27FC236}">
              <a16:creationId xmlns:a16="http://schemas.microsoft.com/office/drawing/2014/main" xmlns="" id="{00000000-0008-0000-0000-000079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/>
        <a:srcRect/>
        <a:stretch>
          <a:fillRect/>
        </a:stretch>
      </xdr:blipFill>
      <xdr:spPr bwMode="auto">
        <a:xfrm>
          <a:off x="0" y="21316950"/>
          <a:ext cx="0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144</xdr:row>
      <xdr:rowOff>57150</xdr:rowOff>
    </xdr:from>
    <xdr:to>
      <xdr:col>0</xdr:col>
      <xdr:colOff>0</xdr:colOff>
      <xdr:row>147</xdr:row>
      <xdr:rowOff>0</xdr:rowOff>
    </xdr:to>
    <xdr:pic>
      <xdr:nvPicPr>
        <xdr:cNvPr id="9594" name="Picture 11" descr="http://www.jfc.cz/cenik/saturn.gif">
          <a:extLst>
            <a:ext uri="{FF2B5EF4-FFF2-40B4-BE49-F238E27FC236}">
              <a16:creationId xmlns:a16="http://schemas.microsoft.com/office/drawing/2014/main" xmlns="" id="{00000000-0008-0000-0000-00007A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r:link="rId8"/>
        <a:srcRect/>
        <a:stretch>
          <a:fillRect/>
        </a:stretch>
      </xdr:blipFill>
      <xdr:spPr bwMode="auto">
        <a:xfrm>
          <a:off x="0" y="23774400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165</xdr:row>
      <xdr:rowOff>142875</xdr:rowOff>
    </xdr:from>
    <xdr:to>
      <xdr:col>0</xdr:col>
      <xdr:colOff>0</xdr:colOff>
      <xdr:row>167</xdr:row>
      <xdr:rowOff>38100</xdr:rowOff>
    </xdr:to>
    <xdr:pic>
      <xdr:nvPicPr>
        <xdr:cNvPr id="9595" name="Picture 10" descr="http://www.jfc.cz/cenik/uran.gif">
          <a:extLst>
            <a:ext uri="{FF2B5EF4-FFF2-40B4-BE49-F238E27FC236}">
              <a16:creationId xmlns:a16="http://schemas.microsoft.com/office/drawing/2014/main" xmlns="" id="{00000000-0008-0000-0000-00007B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r:link="rId10"/>
        <a:srcRect/>
        <a:stretch>
          <a:fillRect/>
        </a:stretch>
      </xdr:blipFill>
      <xdr:spPr bwMode="auto">
        <a:xfrm>
          <a:off x="0" y="278320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171</xdr:row>
      <xdr:rowOff>28575</xdr:rowOff>
    </xdr:from>
    <xdr:to>
      <xdr:col>0</xdr:col>
      <xdr:colOff>0</xdr:colOff>
      <xdr:row>176</xdr:row>
      <xdr:rowOff>123825</xdr:rowOff>
    </xdr:to>
    <xdr:pic>
      <xdr:nvPicPr>
        <xdr:cNvPr id="9596" name="Picture 9" descr="http://www.jfc.cz/cenik/neptun.gif">
          <a:extLst>
            <a:ext uri="{FF2B5EF4-FFF2-40B4-BE49-F238E27FC236}">
              <a16:creationId xmlns:a16="http://schemas.microsoft.com/office/drawing/2014/main" xmlns="" id="{00000000-0008-0000-0000-00007C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r:link="rId12"/>
        <a:srcRect/>
        <a:stretch>
          <a:fillRect/>
        </a:stretch>
      </xdr:blipFill>
      <xdr:spPr bwMode="auto">
        <a:xfrm>
          <a:off x="0" y="286416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0</xdr:col>
      <xdr:colOff>0</xdr:colOff>
      <xdr:row>177</xdr:row>
      <xdr:rowOff>0</xdr:rowOff>
    </xdr:to>
    <xdr:pic>
      <xdr:nvPicPr>
        <xdr:cNvPr id="9597" name="Picture 8" descr="http://www.jfc.cz/cenik/pluto.gif">
          <a:extLst>
            <a:ext uri="{FF2B5EF4-FFF2-40B4-BE49-F238E27FC236}">
              <a16:creationId xmlns:a16="http://schemas.microsoft.com/office/drawing/2014/main" xmlns="" id="{00000000-0008-0000-0000-00007D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r:link="rId14"/>
        <a:srcRect/>
        <a:stretch>
          <a:fillRect/>
        </a:stretch>
      </xdr:blipFill>
      <xdr:spPr bwMode="auto">
        <a:xfrm>
          <a:off x="0" y="29937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0</xdr:col>
      <xdr:colOff>0</xdr:colOff>
      <xdr:row>177</xdr:row>
      <xdr:rowOff>0</xdr:rowOff>
    </xdr:to>
    <xdr:pic>
      <xdr:nvPicPr>
        <xdr:cNvPr id="9598" name="Picture 7" descr="http://www.jfc.cz/cenik/merkur.gif">
          <a:extLst>
            <a:ext uri="{FF2B5EF4-FFF2-40B4-BE49-F238E27FC236}">
              <a16:creationId xmlns:a16="http://schemas.microsoft.com/office/drawing/2014/main" xmlns="" id="{00000000-0008-0000-0000-00007E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r:link="rId16"/>
        <a:srcRect/>
        <a:stretch>
          <a:fillRect/>
        </a:stretch>
      </xdr:blipFill>
      <xdr:spPr bwMode="auto">
        <a:xfrm>
          <a:off x="0" y="29937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0</xdr:col>
      <xdr:colOff>0</xdr:colOff>
      <xdr:row>177</xdr:row>
      <xdr:rowOff>0</xdr:rowOff>
    </xdr:to>
    <xdr:pic>
      <xdr:nvPicPr>
        <xdr:cNvPr id="9599" name="Picture 6" descr="http://www.jfc.cz/cenik/royal.gif">
          <a:extLst>
            <a:ext uri="{FF2B5EF4-FFF2-40B4-BE49-F238E27FC236}">
              <a16:creationId xmlns:a16="http://schemas.microsoft.com/office/drawing/2014/main" xmlns="" id="{00000000-0008-0000-0000-00007F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r:link="rId18"/>
        <a:srcRect/>
        <a:stretch>
          <a:fillRect/>
        </a:stretch>
      </xdr:blipFill>
      <xdr:spPr bwMode="auto">
        <a:xfrm>
          <a:off x="0" y="29937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365760</xdr:colOff>
      <xdr:row>0</xdr:row>
      <xdr:rowOff>47625</xdr:rowOff>
    </xdr:from>
    <xdr:to>
      <xdr:col>10</xdr:col>
      <xdr:colOff>628675</xdr:colOff>
      <xdr:row>5</xdr:row>
      <xdr:rowOff>28575</xdr:rowOff>
    </xdr:to>
    <xdr:sp macro="" textlink="">
      <xdr:nvSpPr>
        <xdr:cNvPr id="1049" name="WordArt 25">
          <a:extLst>
            <a:ext uri="{FF2B5EF4-FFF2-40B4-BE49-F238E27FC236}">
              <a16:creationId xmlns:a16="http://schemas.microsoft.com/office/drawing/2014/main" xmlns="" id="{00000000-0008-0000-0000-000019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286250" y="47625"/>
          <a:ext cx="4533900" cy="8286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cs-CZ" sz="44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1984DD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Arial Black"/>
            </a:rPr>
            <a:t>NÁDRŽE - FILTRY - ČOV</a:t>
          </a:r>
        </a:p>
      </xdr:txBody>
    </xdr:sp>
    <xdr:clientData/>
  </xdr:twoCellAnchor>
  <xdr:twoCellAnchor editAs="oneCell">
    <xdr:from>
      <xdr:col>8</xdr:col>
      <xdr:colOff>19050</xdr:colOff>
      <xdr:row>29</xdr:row>
      <xdr:rowOff>66675</xdr:rowOff>
    </xdr:from>
    <xdr:to>
      <xdr:col>10</xdr:col>
      <xdr:colOff>533400</xdr:colOff>
      <xdr:row>36</xdr:row>
      <xdr:rowOff>114300</xdr:rowOff>
    </xdr:to>
    <xdr:pic>
      <xdr:nvPicPr>
        <xdr:cNvPr id="9601" name="Picture 81" descr="Septik">
          <a:extLst>
            <a:ext uri="{FF2B5EF4-FFF2-40B4-BE49-F238E27FC236}">
              <a16:creationId xmlns:a16="http://schemas.microsoft.com/office/drawing/2014/main" xmlns="" id="{00000000-0008-0000-0000-000081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791325" y="4676775"/>
          <a:ext cx="19431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31</xdr:row>
      <xdr:rowOff>180975</xdr:rowOff>
    </xdr:from>
    <xdr:to>
      <xdr:col>0</xdr:col>
      <xdr:colOff>1619250</xdr:colOff>
      <xdr:row>35</xdr:row>
      <xdr:rowOff>142875</xdr:rowOff>
    </xdr:to>
    <xdr:pic>
      <xdr:nvPicPr>
        <xdr:cNvPr id="9602" name="Picture 83" descr="septik1">
          <a:extLst>
            <a:ext uri="{FF2B5EF4-FFF2-40B4-BE49-F238E27FC236}">
              <a16:creationId xmlns:a16="http://schemas.microsoft.com/office/drawing/2014/main" xmlns="" id="{00000000-0008-0000-0000-000082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85725" y="5076825"/>
          <a:ext cx="15335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23</xdr:row>
      <xdr:rowOff>180975</xdr:rowOff>
    </xdr:from>
    <xdr:to>
      <xdr:col>0</xdr:col>
      <xdr:colOff>1647825</xdr:colOff>
      <xdr:row>27</xdr:row>
      <xdr:rowOff>133350</xdr:rowOff>
    </xdr:to>
    <xdr:pic>
      <xdr:nvPicPr>
        <xdr:cNvPr id="9603" name="Picture 88" descr="septik0">
          <a:extLst>
            <a:ext uri="{FF2B5EF4-FFF2-40B4-BE49-F238E27FC236}">
              <a16:creationId xmlns:a16="http://schemas.microsoft.com/office/drawing/2014/main" xmlns="" id="{00000000-0008-0000-0000-000083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5725" y="3648075"/>
          <a:ext cx="15621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</xdr:row>
      <xdr:rowOff>57150</xdr:rowOff>
    </xdr:from>
    <xdr:to>
      <xdr:col>10</xdr:col>
      <xdr:colOff>628650</xdr:colOff>
      <xdr:row>9</xdr:row>
      <xdr:rowOff>104775</xdr:rowOff>
    </xdr:to>
    <xdr:grpSp>
      <xdr:nvGrpSpPr>
        <xdr:cNvPr id="9604" name="Group 96">
          <a:extLst>
            <a:ext uri="{FF2B5EF4-FFF2-40B4-BE49-F238E27FC236}">
              <a16:creationId xmlns:a16="http://schemas.microsoft.com/office/drawing/2014/main" xmlns="" id="{00000000-0008-0000-0000-000084250000}"/>
            </a:ext>
          </a:extLst>
        </xdr:cNvPr>
        <xdr:cNvGrpSpPr>
          <a:grpSpLocks/>
        </xdr:cNvGrpSpPr>
      </xdr:nvGrpSpPr>
      <xdr:grpSpPr bwMode="auto">
        <a:xfrm>
          <a:off x="28575" y="1466850"/>
          <a:ext cx="8801100" cy="47625"/>
          <a:chOff x="27" y="267"/>
          <a:chExt cx="740" cy="3"/>
        </a:xfrm>
      </xdr:grpSpPr>
      <xdr:sp macro="" textlink="">
        <xdr:nvSpPr>
          <xdr:cNvPr id="9619" name="Line 97">
            <a:extLst>
              <a:ext uri="{FF2B5EF4-FFF2-40B4-BE49-F238E27FC236}">
                <a16:creationId xmlns:a16="http://schemas.microsoft.com/office/drawing/2014/main" xmlns="" id="{00000000-0008-0000-0000-000093250000}"/>
              </a:ext>
            </a:extLst>
          </xdr:cNvPr>
          <xdr:cNvSpPr>
            <a:spLocks noChangeShapeType="1"/>
          </xdr:cNvSpPr>
        </xdr:nvSpPr>
        <xdr:spPr bwMode="auto">
          <a:xfrm>
            <a:off x="27" y="267"/>
            <a:ext cx="74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620" name="Line 98">
            <a:extLst>
              <a:ext uri="{FF2B5EF4-FFF2-40B4-BE49-F238E27FC236}">
                <a16:creationId xmlns:a16="http://schemas.microsoft.com/office/drawing/2014/main" xmlns="" id="{00000000-0008-0000-0000-000094250000}"/>
              </a:ext>
            </a:extLst>
          </xdr:cNvPr>
          <xdr:cNvSpPr>
            <a:spLocks noChangeShapeType="1"/>
          </xdr:cNvSpPr>
        </xdr:nvSpPr>
        <xdr:spPr bwMode="auto">
          <a:xfrm>
            <a:off x="27" y="270"/>
            <a:ext cx="740" cy="0"/>
          </a:xfrm>
          <a:prstGeom prst="line">
            <a:avLst/>
          </a:prstGeom>
          <a:noFill/>
          <a:ln w="31750">
            <a:solidFill>
              <a:srgbClr val="1D68FF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142875</xdr:colOff>
      <xdr:row>1</xdr:row>
      <xdr:rowOff>0</xdr:rowOff>
    </xdr:from>
    <xdr:to>
      <xdr:col>0</xdr:col>
      <xdr:colOff>1533525</xdr:colOff>
      <xdr:row>5</xdr:row>
      <xdr:rowOff>66675</xdr:rowOff>
    </xdr:to>
    <xdr:pic>
      <xdr:nvPicPr>
        <xdr:cNvPr id="9605" name="Picture 107" descr="logo_JAMA_transparent">
          <a:extLst>
            <a:ext uri="{FF2B5EF4-FFF2-40B4-BE49-F238E27FC236}">
              <a16:creationId xmlns:a16="http://schemas.microsoft.com/office/drawing/2014/main" xmlns="" id="{00000000-0008-0000-0000-000085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2875" y="161925"/>
          <a:ext cx="13906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457200</xdr:colOff>
      <xdr:row>19</xdr:row>
      <xdr:rowOff>66675</xdr:rowOff>
    </xdr:from>
    <xdr:to>
      <xdr:col>10</xdr:col>
      <xdr:colOff>523875</xdr:colOff>
      <xdr:row>28</xdr:row>
      <xdr:rowOff>161925</xdr:rowOff>
    </xdr:to>
    <xdr:pic>
      <xdr:nvPicPr>
        <xdr:cNvPr id="9606" name="Picture 116" descr="jimka_80mm">
          <a:extLst>
            <a:ext uri="{FF2B5EF4-FFF2-40B4-BE49-F238E27FC236}">
              <a16:creationId xmlns:a16="http://schemas.microsoft.com/office/drawing/2014/main" xmlns="" id="{00000000-0008-0000-0000-000086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15100" y="2924175"/>
          <a:ext cx="220980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40</xdr:row>
      <xdr:rowOff>180975</xdr:rowOff>
    </xdr:from>
    <xdr:to>
      <xdr:col>0</xdr:col>
      <xdr:colOff>1619250</xdr:colOff>
      <xdr:row>44</xdr:row>
      <xdr:rowOff>0</xdr:rowOff>
    </xdr:to>
    <xdr:pic>
      <xdr:nvPicPr>
        <xdr:cNvPr id="9607" name="Picture 128" descr="filtr">
          <a:extLst>
            <a:ext uri="{FF2B5EF4-FFF2-40B4-BE49-F238E27FC236}">
              <a16:creationId xmlns:a16="http://schemas.microsoft.com/office/drawing/2014/main" xmlns="" id="{00000000-0008-0000-0000-000087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5725" y="6696075"/>
          <a:ext cx="15335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695325</xdr:colOff>
      <xdr:row>16</xdr:row>
      <xdr:rowOff>57150</xdr:rowOff>
    </xdr:from>
    <xdr:to>
      <xdr:col>10</xdr:col>
      <xdr:colOff>609600</xdr:colOff>
      <xdr:row>21</xdr:row>
      <xdr:rowOff>38100</xdr:rowOff>
    </xdr:to>
    <xdr:pic>
      <xdr:nvPicPr>
        <xdr:cNvPr id="9608" name="Picture 129">
          <a:extLst>
            <a:ext uri="{FF2B5EF4-FFF2-40B4-BE49-F238E27FC236}">
              <a16:creationId xmlns:a16="http://schemas.microsoft.com/office/drawing/2014/main" xmlns="" id="{00000000-0008-0000-0000-000088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181975" y="2505075"/>
          <a:ext cx="628650" cy="619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94</xdr:row>
      <xdr:rowOff>0</xdr:rowOff>
    </xdr:from>
    <xdr:to>
      <xdr:col>10</xdr:col>
      <xdr:colOff>57150</xdr:colOff>
      <xdr:row>106</xdr:row>
      <xdr:rowOff>57150</xdr:rowOff>
    </xdr:to>
    <xdr:pic>
      <xdr:nvPicPr>
        <xdr:cNvPr id="9609" name="Picture 132" descr="bc4_model">
          <a:extLst>
            <a:ext uri="{FF2B5EF4-FFF2-40B4-BE49-F238E27FC236}">
              <a16:creationId xmlns:a16="http://schemas.microsoft.com/office/drawing/2014/main" xmlns="" id="{00000000-0008-0000-0000-000089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381750" y="15430500"/>
          <a:ext cx="1876425" cy="2295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390525</xdr:colOff>
      <xdr:row>119</xdr:row>
      <xdr:rowOff>28575</xdr:rowOff>
    </xdr:from>
    <xdr:to>
      <xdr:col>10</xdr:col>
      <xdr:colOff>295275</xdr:colOff>
      <xdr:row>127</xdr:row>
      <xdr:rowOff>104775</xdr:rowOff>
    </xdr:to>
    <xdr:pic>
      <xdr:nvPicPr>
        <xdr:cNvPr id="9610" name="Picture 136" descr="cov2">
          <a:extLst>
            <a:ext uri="{FF2B5EF4-FFF2-40B4-BE49-F238E27FC236}">
              <a16:creationId xmlns:a16="http://schemas.microsoft.com/office/drawing/2014/main" xmlns="" id="{00000000-0008-0000-0000-00008A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448425" y="19631025"/>
          <a:ext cx="2047875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285750</xdr:colOff>
      <xdr:row>38</xdr:row>
      <xdr:rowOff>9525</xdr:rowOff>
    </xdr:from>
    <xdr:to>
      <xdr:col>10</xdr:col>
      <xdr:colOff>571500</xdr:colOff>
      <xdr:row>46</xdr:row>
      <xdr:rowOff>47625</xdr:rowOff>
    </xdr:to>
    <xdr:pic>
      <xdr:nvPicPr>
        <xdr:cNvPr id="9611" name="Obrázek 30" descr="filtr_cenik.jpg">
          <a:extLst>
            <a:ext uri="{FF2B5EF4-FFF2-40B4-BE49-F238E27FC236}">
              <a16:creationId xmlns:a16="http://schemas.microsoft.com/office/drawing/2014/main" xmlns="" id="{00000000-0008-0000-0000-00008B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058025" y="6143625"/>
          <a:ext cx="17145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133350</xdr:colOff>
      <xdr:row>110</xdr:row>
      <xdr:rowOff>0</xdr:rowOff>
    </xdr:from>
    <xdr:to>
      <xdr:col>9</xdr:col>
      <xdr:colOff>333375</xdr:colOff>
      <xdr:row>115</xdr:row>
      <xdr:rowOff>192405</xdr:rowOff>
    </xdr:to>
    <xdr:pic>
      <xdr:nvPicPr>
        <xdr:cNvPr id="9612" name="Obrázek 34" descr="C:\Users\jama\Desktop\home_wwtp_misc_02.jpg">
          <a:extLst>
            <a:ext uri="{FF2B5EF4-FFF2-40B4-BE49-F238E27FC236}">
              <a16:creationId xmlns:a16="http://schemas.microsoft.com/office/drawing/2014/main" xmlns="" id="{00000000-0008-0000-0000-00008C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 l="29060" t="10194" r="29915" b="12784"/>
        <a:stretch>
          <a:fillRect/>
        </a:stretch>
      </xdr:blipFill>
      <xdr:spPr bwMode="auto">
        <a:xfrm>
          <a:off x="6905625" y="18059400"/>
          <a:ext cx="914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104775</xdr:colOff>
      <xdr:row>64</xdr:row>
      <xdr:rowOff>9525</xdr:rowOff>
    </xdr:from>
    <xdr:to>
      <xdr:col>9</xdr:col>
      <xdr:colOff>552450</xdr:colOff>
      <xdr:row>69</xdr:row>
      <xdr:rowOff>200025</xdr:rowOff>
    </xdr:to>
    <xdr:pic>
      <xdr:nvPicPr>
        <xdr:cNvPr id="9613" name="Obrázek 33" descr="čov_jv_cenik.jpg">
          <a:extLst>
            <a:ext uri="{FF2B5EF4-FFF2-40B4-BE49-F238E27FC236}">
              <a16:creationId xmlns:a16="http://schemas.microsoft.com/office/drawing/2014/main" xmlns="" id="{00000000-0008-0000-0000-00008D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162675" y="10067925"/>
          <a:ext cx="18764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504825</xdr:colOff>
      <xdr:row>67</xdr:row>
      <xdr:rowOff>28575</xdr:rowOff>
    </xdr:from>
    <xdr:to>
      <xdr:col>11</xdr:col>
      <xdr:colOff>28575</xdr:colOff>
      <xdr:row>70</xdr:row>
      <xdr:rowOff>95250</xdr:rowOff>
    </xdr:to>
    <xdr:pic>
      <xdr:nvPicPr>
        <xdr:cNvPr id="9614" name="Picture 114" descr="certifikát">
          <a:extLst>
            <a:ext uri="{FF2B5EF4-FFF2-40B4-BE49-F238E27FC236}">
              <a16:creationId xmlns:a16="http://schemas.microsoft.com/office/drawing/2014/main" xmlns="" id="{00000000-0008-0000-0000-00008E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7991475" y="10839450"/>
          <a:ext cx="8858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146</xdr:row>
      <xdr:rowOff>38100</xdr:rowOff>
    </xdr:from>
    <xdr:to>
      <xdr:col>10</xdr:col>
      <xdr:colOff>428625</xdr:colOff>
      <xdr:row>154</xdr:row>
      <xdr:rowOff>57150</xdr:rowOff>
    </xdr:to>
    <xdr:pic>
      <xdr:nvPicPr>
        <xdr:cNvPr id="9615" name="Obrázek 1">
          <a:extLst>
            <a:ext uri="{FF2B5EF4-FFF2-40B4-BE49-F238E27FC236}">
              <a16:creationId xmlns:a16="http://schemas.microsoft.com/office/drawing/2014/main" xmlns="" id="{00000000-0008-0000-0000-00008F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429375" y="23993475"/>
          <a:ext cx="2200275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155</xdr:row>
      <xdr:rowOff>66675</xdr:rowOff>
    </xdr:from>
    <xdr:to>
      <xdr:col>10</xdr:col>
      <xdr:colOff>390525</xdr:colOff>
      <xdr:row>163</xdr:row>
      <xdr:rowOff>57150</xdr:rowOff>
    </xdr:to>
    <xdr:pic>
      <xdr:nvPicPr>
        <xdr:cNvPr id="9616" name="Obrázek 2">
          <a:extLst>
            <a:ext uri="{FF2B5EF4-FFF2-40B4-BE49-F238E27FC236}">
              <a16:creationId xmlns:a16="http://schemas.microsoft.com/office/drawing/2014/main" xmlns="" id="{00000000-0008-0000-0000-000090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381750" y="25774650"/>
          <a:ext cx="220980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628650</xdr:colOff>
      <xdr:row>76</xdr:row>
      <xdr:rowOff>19050</xdr:rowOff>
    </xdr:from>
    <xdr:to>
      <xdr:col>10</xdr:col>
      <xdr:colOff>361950</xdr:colOff>
      <xdr:row>81</xdr:row>
      <xdr:rowOff>219075</xdr:rowOff>
    </xdr:to>
    <xdr:pic>
      <xdr:nvPicPr>
        <xdr:cNvPr id="9617" name="Obrázek 3">
          <a:extLst>
            <a:ext uri="{FF2B5EF4-FFF2-40B4-BE49-F238E27FC236}">
              <a16:creationId xmlns:a16="http://schemas.microsoft.com/office/drawing/2014/main" xmlns="" id="{00000000-0008-0000-0000-000091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686550" y="12363450"/>
          <a:ext cx="187642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400050</xdr:colOff>
      <xdr:row>6</xdr:row>
      <xdr:rowOff>45720</xdr:rowOff>
    </xdr:from>
    <xdr:to>
      <xdr:col>8</xdr:col>
      <xdr:colOff>514350</xdr:colOff>
      <xdr:row>8</xdr:row>
      <xdr:rowOff>30480</xdr:rowOff>
    </xdr:to>
    <xdr:sp macro="" textlink="">
      <xdr:nvSpPr>
        <xdr:cNvPr id="32" name="WordArt 43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886450" y="1051560"/>
          <a:ext cx="1577340" cy="251460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cs-CZ" sz="2000" b="1" kern="10" cap="small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latin typeface="Arial Black"/>
            </a:rPr>
            <a:t>CENÍK 2022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ma@jama.cz" TargetMode="Externa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5"/>
  <sheetViews>
    <sheetView tabSelected="1" view="pageBreakPreview" zoomScaleNormal="100" zoomScaleSheetLayoutView="100" workbookViewId="0">
      <selection activeCell="A46" sqref="A46:G46"/>
    </sheetView>
  </sheetViews>
  <sheetFormatPr defaultRowHeight="12.75" x14ac:dyDescent="0.2"/>
  <cols>
    <col min="1" max="1" width="26.42578125" customWidth="1"/>
    <col min="2" max="2" width="10.85546875" customWidth="1"/>
    <col min="3" max="10" width="10.7109375" customWidth="1"/>
    <col min="11" max="11" width="9.7109375" customWidth="1"/>
    <col min="12" max="15" width="10.7109375" customWidth="1"/>
  </cols>
  <sheetData>
    <row r="2" spans="1:12" ht="13.5" customHeight="1" x14ac:dyDescent="0.2">
      <c r="A2" s="6"/>
      <c r="B2" s="23" t="s">
        <v>23</v>
      </c>
      <c r="C2" s="129" t="s">
        <v>135</v>
      </c>
    </row>
    <row r="3" spans="1:12" ht="13.5" customHeight="1" x14ac:dyDescent="0.2">
      <c r="B3" s="23"/>
      <c r="C3" s="129" t="s">
        <v>136</v>
      </c>
    </row>
    <row r="4" spans="1:12" ht="13.5" customHeight="1" x14ac:dyDescent="0.2">
      <c r="B4" s="23" t="s">
        <v>24</v>
      </c>
      <c r="C4" s="24" t="s">
        <v>127</v>
      </c>
    </row>
    <row r="5" spans="1:12" ht="13.5" customHeight="1" x14ac:dyDescent="0.2">
      <c r="B5" s="25" t="s">
        <v>25</v>
      </c>
      <c r="C5" s="24" t="s">
        <v>26</v>
      </c>
    </row>
    <row r="6" spans="1:12" ht="13.5" customHeight="1" x14ac:dyDescent="0.2"/>
    <row r="7" spans="1:12" ht="8.25" customHeight="1" x14ac:dyDescent="0.2"/>
    <row r="8" spans="1:12" ht="13.5" customHeight="1" x14ac:dyDescent="0.2">
      <c r="A8" s="46" t="s">
        <v>137</v>
      </c>
    </row>
    <row r="9" spans="1:12" ht="9" customHeight="1" x14ac:dyDescent="0.2">
      <c r="J9" s="47"/>
    </row>
    <row r="10" spans="1:12" ht="13.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2" s="3" customFormat="1" ht="8.25" customHeight="1" x14ac:dyDescent="0.2">
      <c r="B11" s="58"/>
      <c r="C11" s="58"/>
      <c r="F11" s="89"/>
      <c r="G11" s="81"/>
      <c r="H11" s="58"/>
      <c r="I11" s="58"/>
      <c r="J11" s="58"/>
      <c r="K11" s="58"/>
      <c r="L11" s="58"/>
    </row>
    <row r="12" spans="1:12" ht="15" customHeight="1" x14ac:dyDescent="0.25">
      <c r="A12" s="9" t="s">
        <v>65</v>
      </c>
      <c r="B12" s="2"/>
      <c r="C12" s="2"/>
      <c r="D12" s="2"/>
      <c r="E12" s="2"/>
      <c r="F12" s="2"/>
      <c r="H12" s="2"/>
      <c r="I12" s="2"/>
      <c r="J12" s="2"/>
      <c r="K12" s="2"/>
    </row>
    <row r="13" spans="1:12" ht="9" customHeight="1" x14ac:dyDescent="0.2">
      <c r="A13" s="197" t="s">
        <v>115</v>
      </c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20"/>
    </row>
    <row r="14" spans="1:12" ht="12" customHeight="1" x14ac:dyDescent="0.2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20"/>
    </row>
    <row r="15" spans="1:12" ht="12" customHeight="1" x14ac:dyDescent="0.2">
      <c r="A15" s="197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20"/>
    </row>
    <row r="16" spans="1:12" ht="12" customHeight="1" x14ac:dyDescent="0.2">
      <c r="A16" s="197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20"/>
    </row>
    <row r="17" spans="1:12" ht="12" customHeight="1" x14ac:dyDescent="0.2">
      <c r="A17" s="197"/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20"/>
    </row>
    <row r="18" spans="1:12" ht="5.0999999999999996" customHeight="1" x14ac:dyDescent="0.2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1:12" ht="15.75" customHeight="1" x14ac:dyDescent="0.3">
      <c r="A19" s="214" t="s">
        <v>104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0"/>
    </row>
    <row r="20" spans="1:12" ht="6.95" customHeight="1" thickBot="1" x14ac:dyDescent="0.25">
      <c r="A20" s="8"/>
      <c r="B20" s="2"/>
      <c r="C20" s="2"/>
      <c r="D20" s="2"/>
      <c r="E20" s="2"/>
      <c r="F20" s="2"/>
      <c r="G20" s="2"/>
      <c r="H20" s="28"/>
      <c r="I20" s="2"/>
      <c r="J20" s="2"/>
      <c r="K20" s="2"/>
    </row>
    <row r="21" spans="1:12" ht="11.25" customHeight="1" x14ac:dyDescent="0.2">
      <c r="A21" s="93" t="s">
        <v>146</v>
      </c>
      <c r="B21" s="10"/>
      <c r="C21" s="10"/>
      <c r="D21" s="10"/>
      <c r="E21" s="10"/>
      <c r="F21" s="10"/>
      <c r="G21" s="26" t="s">
        <v>27</v>
      </c>
      <c r="H21" s="57"/>
      <c r="I21" s="11"/>
      <c r="J21" s="11"/>
      <c r="K21" s="11"/>
    </row>
    <row r="22" spans="1:12" ht="15" customHeight="1" x14ac:dyDescent="0.2">
      <c r="A22" s="77" t="s">
        <v>6</v>
      </c>
      <c r="B22" s="198" t="s">
        <v>76</v>
      </c>
      <c r="C22" s="199"/>
      <c r="D22" s="199"/>
      <c r="E22" s="199"/>
      <c r="F22" s="199"/>
      <c r="G22" s="200"/>
      <c r="H22" s="58"/>
      <c r="I22" s="12"/>
      <c r="J22" s="12"/>
      <c r="K22" s="12"/>
    </row>
    <row r="23" spans="1:12" ht="15" customHeight="1" x14ac:dyDescent="0.2">
      <c r="A23" s="35"/>
      <c r="B23" s="70" t="s">
        <v>67</v>
      </c>
      <c r="C23" s="70" t="s">
        <v>51</v>
      </c>
      <c r="D23" s="71" t="s">
        <v>52</v>
      </c>
      <c r="E23" s="71" t="s">
        <v>53</v>
      </c>
      <c r="F23" s="72" t="s">
        <v>28</v>
      </c>
      <c r="G23" s="27" t="s">
        <v>103</v>
      </c>
      <c r="H23" s="59"/>
      <c r="I23" s="7"/>
      <c r="J23" s="7"/>
      <c r="K23" s="7"/>
    </row>
    <row r="24" spans="1:12" ht="15" customHeight="1" x14ac:dyDescent="0.2">
      <c r="A24" s="35"/>
      <c r="B24" s="73" t="s">
        <v>68</v>
      </c>
      <c r="C24" s="64" t="s">
        <v>8</v>
      </c>
      <c r="D24" s="65" t="s">
        <v>56</v>
      </c>
      <c r="E24" s="65" t="s">
        <v>56</v>
      </c>
      <c r="F24" s="74">
        <v>38500</v>
      </c>
      <c r="G24" s="21">
        <f t="shared" ref="G24:G29" si="0">F24*1.15</f>
        <v>44275</v>
      </c>
      <c r="H24" s="60"/>
      <c r="I24" s="7"/>
      <c r="J24" s="7"/>
      <c r="K24" s="7"/>
    </row>
    <row r="25" spans="1:12" ht="15" customHeight="1" x14ac:dyDescent="0.2">
      <c r="A25" s="35"/>
      <c r="B25" s="73" t="s">
        <v>69</v>
      </c>
      <c r="C25" s="64" t="s">
        <v>8</v>
      </c>
      <c r="D25" s="65" t="s">
        <v>58</v>
      </c>
      <c r="E25" s="65" t="s">
        <v>56</v>
      </c>
      <c r="F25" s="74">
        <v>53400</v>
      </c>
      <c r="G25" s="21">
        <f t="shared" si="0"/>
        <v>61409.999999999993</v>
      </c>
      <c r="H25" s="60"/>
      <c r="I25" s="7"/>
      <c r="J25" s="7"/>
      <c r="K25" s="7"/>
    </row>
    <row r="26" spans="1:12" ht="15" customHeight="1" x14ac:dyDescent="0.2">
      <c r="A26" s="35"/>
      <c r="B26" s="73" t="s">
        <v>70</v>
      </c>
      <c r="C26" s="64" t="s">
        <v>8</v>
      </c>
      <c r="D26" s="65" t="s">
        <v>59</v>
      </c>
      <c r="E26" s="65" t="s">
        <v>56</v>
      </c>
      <c r="F26" s="74">
        <v>69500</v>
      </c>
      <c r="G26" s="21">
        <f t="shared" si="0"/>
        <v>79925</v>
      </c>
      <c r="H26" s="60"/>
      <c r="I26" s="7"/>
      <c r="J26" s="7"/>
      <c r="K26" s="7"/>
    </row>
    <row r="27" spans="1:12" ht="15" customHeight="1" x14ac:dyDescent="0.2">
      <c r="A27" s="35"/>
      <c r="B27" s="73" t="s">
        <v>70</v>
      </c>
      <c r="C27" s="64" t="s">
        <v>2</v>
      </c>
      <c r="D27" s="65" t="s">
        <v>56</v>
      </c>
      <c r="E27" s="65" t="s">
        <v>56</v>
      </c>
      <c r="F27" s="74">
        <v>66500</v>
      </c>
      <c r="G27" s="21">
        <f t="shared" si="0"/>
        <v>76475</v>
      </c>
      <c r="H27" s="60"/>
      <c r="I27" s="7"/>
      <c r="J27" s="7"/>
      <c r="K27" s="7"/>
    </row>
    <row r="28" spans="1:12" ht="15" customHeight="1" x14ac:dyDescent="0.2">
      <c r="A28" s="35"/>
      <c r="B28" s="73" t="s">
        <v>71</v>
      </c>
      <c r="C28" s="64" t="s">
        <v>2</v>
      </c>
      <c r="D28" s="65" t="s">
        <v>58</v>
      </c>
      <c r="E28" s="65" t="s">
        <v>56</v>
      </c>
      <c r="F28" s="74">
        <v>85400</v>
      </c>
      <c r="G28" s="21">
        <f t="shared" si="0"/>
        <v>98209.999999999985</v>
      </c>
      <c r="H28" s="60"/>
      <c r="I28" s="7"/>
      <c r="J28" s="7"/>
      <c r="K28" s="7"/>
    </row>
    <row r="29" spans="1:12" ht="15" customHeight="1" thickBot="1" x14ac:dyDescent="0.25">
      <c r="A29" s="39"/>
      <c r="B29" s="75" t="s">
        <v>72</v>
      </c>
      <c r="C29" s="66" t="s">
        <v>2</v>
      </c>
      <c r="D29" s="67" t="s">
        <v>59</v>
      </c>
      <c r="E29" s="67" t="s">
        <v>56</v>
      </c>
      <c r="F29" s="76">
        <v>106500</v>
      </c>
      <c r="G29" s="21">
        <f t="shared" si="0"/>
        <v>122474.99999999999</v>
      </c>
      <c r="H29" s="60"/>
      <c r="I29" s="7"/>
      <c r="J29" s="7"/>
      <c r="K29" s="7"/>
    </row>
    <row r="30" spans="1:12" ht="7.5" customHeight="1" thickBot="1" x14ac:dyDescent="0.25">
      <c r="A30" s="40"/>
      <c r="B30" s="54"/>
      <c r="C30" s="54"/>
      <c r="D30" s="55"/>
      <c r="E30" s="56"/>
      <c r="F30" s="56"/>
      <c r="G30" s="56"/>
      <c r="H30" s="41"/>
      <c r="I30" s="7"/>
      <c r="J30" s="7"/>
      <c r="K30" s="7"/>
    </row>
    <row r="31" spans="1:12" ht="15" customHeight="1" x14ac:dyDescent="0.2">
      <c r="A31" s="78" t="s">
        <v>6</v>
      </c>
      <c r="B31" s="201" t="s">
        <v>77</v>
      </c>
      <c r="C31" s="216"/>
      <c r="D31" s="216"/>
      <c r="E31" s="216"/>
      <c r="F31" s="216"/>
      <c r="G31" s="217"/>
      <c r="H31" s="58"/>
      <c r="I31" s="12"/>
      <c r="J31" s="12"/>
      <c r="K31" s="12"/>
    </row>
    <row r="32" spans="1:12" ht="15" customHeight="1" x14ac:dyDescent="0.2">
      <c r="A32" s="35"/>
      <c r="B32" s="70" t="s">
        <v>67</v>
      </c>
      <c r="C32" s="70" t="s">
        <v>51</v>
      </c>
      <c r="D32" s="71" t="s">
        <v>52</v>
      </c>
      <c r="E32" s="71" t="s">
        <v>53</v>
      </c>
      <c r="F32" s="72" t="s">
        <v>28</v>
      </c>
      <c r="G32" s="27" t="s">
        <v>103</v>
      </c>
      <c r="H32" s="59"/>
      <c r="I32" s="7"/>
      <c r="J32" s="7"/>
      <c r="K32" s="7"/>
    </row>
    <row r="33" spans="1:11" ht="15" customHeight="1" x14ac:dyDescent="0.2">
      <c r="A33" s="35"/>
      <c r="B33" s="73" t="s">
        <v>73</v>
      </c>
      <c r="C33" s="64" t="s">
        <v>8</v>
      </c>
      <c r="D33" s="65" t="s">
        <v>2</v>
      </c>
      <c r="E33" s="65" t="s">
        <v>3</v>
      </c>
      <c r="F33" s="74">
        <v>23900</v>
      </c>
      <c r="G33" s="21">
        <f>F33*1.15</f>
        <v>27484.999999999996</v>
      </c>
      <c r="H33" s="60"/>
      <c r="I33" s="7"/>
      <c r="J33" s="7"/>
      <c r="K33" s="7"/>
    </row>
    <row r="34" spans="1:11" ht="15" customHeight="1" x14ac:dyDescent="0.2">
      <c r="A34" s="35"/>
      <c r="B34" s="73" t="s">
        <v>68</v>
      </c>
      <c r="C34" s="64" t="s">
        <v>8</v>
      </c>
      <c r="D34" s="65" t="s">
        <v>2</v>
      </c>
      <c r="E34" s="65" t="s">
        <v>2</v>
      </c>
      <c r="F34" s="74">
        <v>28600</v>
      </c>
      <c r="G34" s="21">
        <f>F34*1.15</f>
        <v>32890</v>
      </c>
      <c r="H34" s="60"/>
      <c r="I34" s="7"/>
      <c r="J34" s="7"/>
      <c r="K34" s="7"/>
    </row>
    <row r="35" spans="1:11" ht="15" customHeight="1" x14ac:dyDescent="0.2">
      <c r="A35" s="35"/>
      <c r="B35" s="73" t="s">
        <v>69</v>
      </c>
      <c r="C35" s="64" t="s">
        <v>8</v>
      </c>
      <c r="D35" s="65" t="s">
        <v>4</v>
      </c>
      <c r="E35" s="65" t="s">
        <v>2</v>
      </c>
      <c r="F35" s="74">
        <v>39800</v>
      </c>
      <c r="G35" s="21">
        <f>F35*1.15</f>
        <v>45770</v>
      </c>
      <c r="H35" s="60"/>
      <c r="I35" s="7"/>
      <c r="J35" s="7"/>
      <c r="K35" s="7"/>
    </row>
    <row r="36" spans="1:11" ht="15" customHeight="1" thickBot="1" x14ac:dyDescent="0.25">
      <c r="A36" s="39"/>
      <c r="B36" s="75" t="s">
        <v>70</v>
      </c>
      <c r="C36" s="66" t="s">
        <v>8</v>
      </c>
      <c r="D36" s="67" t="s">
        <v>5</v>
      </c>
      <c r="E36" s="67" t="s">
        <v>2</v>
      </c>
      <c r="F36" s="76">
        <v>51800</v>
      </c>
      <c r="G36" s="21">
        <f>F36*1.15</f>
        <v>59569.999999999993</v>
      </c>
      <c r="H36" s="60"/>
      <c r="I36" s="7"/>
      <c r="J36" s="7"/>
      <c r="K36" s="7"/>
    </row>
    <row r="37" spans="1:11" ht="15" customHeight="1" x14ac:dyDescent="0.2">
      <c r="A37" s="191" t="s">
        <v>57</v>
      </c>
      <c r="B37" s="192"/>
      <c r="C37" s="192"/>
      <c r="D37" s="192"/>
      <c r="E37" s="192"/>
      <c r="F37" s="192"/>
      <c r="G37" s="192"/>
      <c r="H37" s="7"/>
      <c r="I37" s="7"/>
      <c r="J37" s="7"/>
      <c r="K37" s="7"/>
    </row>
    <row r="38" spans="1:11" ht="7.5" customHeight="1" thickBot="1" x14ac:dyDescent="0.25">
      <c r="A38" s="7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5" customHeight="1" x14ac:dyDescent="0.2">
      <c r="A39" s="78" t="s">
        <v>40</v>
      </c>
      <c r="B39" s="201" t="s">
        <v>74</v>
      </c>
      <c r="C39" s="202"/>
      <c r="D39" s="202"/>
      <c r="E39" s="202"/>
      <c r="F39" s="202"/>
      <c r="G39" s="202"/>
      <c r="H39" s="203"/>
      <c r="I39" s="7"/>
      <c r="J39" s="7"/>
      <c r="K39" s="7"/>
    </row>
    <row r="40" spans="1:11" ht="15" customHeight="1" x14ac:dyDescent="0.2">
      <c r="A40" s="35"/>
      <c r="B40" s="70" t="s">
        <v>41</v>
      </c>
      <c r="C40" s="70" t="s">
        <v>13</v>
      </c>
      <c r="D40" s="70" t="s">
        <v>1</v>
      </c>
      <c r="E40" s="71" t="s">
        <v>0</v>
      </c>
      <c r="F40" s="71" t="s">
        <v>7</v>
      </c>
      <c r="G40" s="72" t="s">
        <v>28</v>
      </c>
      <c r="H40" s="27" t="s">
        <v>103</v>
      </c>
      <c r="I40" s="7"/>
      <c r="J40" s="7"/>
      <c r="K40" s="7"/>
    </row>
    <row r="41" spans="1:11" ht="15" customHeight="1" x14ac:dyDescent="0.2">
      <c r="A41" s="35"/>
      <c r="B41" s="73" t="s">
        <v>42</v>
      </c>
      <c r="C41" s="61" t="s">
        <v>54</v>
      </c>
      <c r="D41" s="64" t="s">
        <v>38</v>
      </c>
      <c r="E41" s="65" t="s">
        <v>60</v>
      </c>
      <c r="F41" s="65" t="s">
        <v>64</v>
      </c>
      <c r="G41" s="74">
        <v>14900</v>
      </c>
      <c r="H41" s="21">
        <f>G41*1.15</f>
        <v>17135</v>
      </c>
      <c r="I41" s="7"/>
      <c r="J41" s="7"/>
      <c r="K41" s="7"/>
    </row>
    <row r="42" spans="1:11" ht="15" customHeight="1" x14ac:dyDescent="0.2">
      <c r="A42" s="35"/>
      <c r="B42" s="73" t="s">
        <v>43</v>
      </c>
      <c r="C42" s="61" t="s">
        <v>47</v>
      </c>
      <c r="D42" s="64" t="s">
        <v>38</v>
      </c>
      <c r="E42" s="65" t="s">
        <v>61</v>
      </c>
      <c r="F42" s="65" t="s">
        <v>64</v>
      </c>
      <c r="G42" s="74">
        <v>17100</v>
      </c>
      <c r="H42" s="21">
        <f>G42*1.15</f>
        <v>19665</v>
      </c>
      <c r="I42" s="7"/>
      <c r="J42" s="7"/>
      <c r="K42" s="7"/>
    </row>
    <row r="43" spans="1:11" ht="15" customHeight="1" x14ac:dyDescent="0.2">
      <c r="A43" s="35"/>
      <c r="B43" s="73" t="s">
        <v>44</v>
      </c>
      <c r="C43" s="61" t="s">
        <v>48</v>
      </c>
      <c r="D43" s="64" t="s">
        <v>38</v>
      </c>
      <c r="E43" s="65" t="s">
        <v>62</v>
      </c>
      <c r="F43" s="65" t="s">
        <v>64</v>
      </c>
      <c r="G43" s="74">
        <v>20700</v>
      </c>
      <c r="H43" s="21">
        <f>G43*1.15</f>
        <v>23804.999999999996</v>
      </c>
      <c r="I43" s="7"/>
      <c r="J43" s="7"/>
      <c r="K43" s="7"/>
    </row>
    <row r="44" spans="1:11" ht="15" customHeight="1" x14ac:dyDescent="0.2">
      <c r="A44" s="35"/>
      <c r="B44" s="79" t="s">
        <v>45</v>
      </c>
      <c r="C44" s="62" t="s">
        <v>49</v>
      </c>
      <c r="D44" s="68" t="s">
        <v>39</v>
      </c>
      <c r="E44" s="69" t="s">
        <v>63</v>
      </c>
      <c r="F44" s="69" t="s">
        <v>64</v>
      </c>
      <c r="G44" s="80">
        <v>30800</v>
      </c>
      <c r="H44" s="21">
        <f>G44*1.15</f>
        <v>35420</v>
      </c>
      <c r="I44" s="7"/>
      <c r="J44" s="7"/>
      <c r="K44" s="7"/>
    </row>
    <row r="45" spans="1:11" ht="15" customHeight="1" thickBot="1" x14ac:dyDescent="0.25">
      <c r="A45" s="39"/>
      <c r="B45" s="75" t="s">
        <v>46</v>
      </c>
      <c r="C45" s="63" t="s">
        <v>50</v>
      </c>
      <c r="D45" s="66" t="s">
        <v>39</v>
      </c>
      <c r="E45" s="67" t="s">
        <v>63</v>
      </c>
      <c r="F45" s="67" t="s">
        <v>64</v>
      </c>
      <c r="G45" s="76">
        <v>41200</v>
      </c>
      <c r="H45" s="105">
        <f>G45*1.15</f>
        <v>47379.999999999993</v>
      </c>
      <c r="I45" s="7"/>
      <c r="J45" s="7"/>
      <c r="K45" s="7"/>
    </row>
    <row r="46" spans="1:11" ht="15" customHeight="1" x14ac:dyDescent="0.2">
      <c r="A46" s="191" t="s">
        <v>55</v>
      </c>
      <c r="B46" s="192"/>
      <c r="C46" s="192"/>
      <c r="D46" s="192"/>
      <c r="E46" s="192"/>
      <c r="F46" s="192"/>
      <c r="G46" s="192"/>
      <c r="H46" s="7"/>
      <c r="I46" s="7"/>
      <c r="J46" s="7"/>
      <c r="K46" s="7"/>
    </row>
    <row r="47" spans="1:11" ht="9.9499999999999993" customHeight="1" thickBot="1" x14ac:dyDescent="0.25">
      <c r="A47" s="7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1.1" customHeight="1" x14ac:dyDescent="0.2">
      <c r="A48" s="204" t="s">
        <v>66</v>
      </c>
      <c r="B48" s="205"/>
      <c r="C48" s="205"/>
      <c r="D48" s="205"/>
      <c r="E48" s="205"/>
      <c r="F48" s="206"/>
      <c r="G48" s="210" t="s">
        <v>9</v>
      </c>
      <c r="H48" s="211"/>
      <c r="I48" s="2"/>
      <c r="J48" s="2"/>
      <c r="K48" s="2"/>
    </row>
    <row r="49" spans="1:12" ht="3.75" customHeight="1" thickBot="1" x14ac:dyDescent="0.25">
      <c r="A49" s="207"/>
      <c r="B49" s="208"/>
      <c r="C49" s="208"/>
      <c r="D49" s="208"/>
      <c r="E49" s="208"/>
      <c r="F49" s="209"/>
      <c r="G49" s="212"/>
      <c r="H49" s="213"/>
      <c r="I49" s="2"/>
      <c r="J49" s="2"/>
      <c r="K49" s="2"/>
    </row>
    <row r="50" spans="1:12" ht="6.95" customHeight="1" x14ac:dyDescent="0.2">
      <c r="A50" s="7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2" ht="6.95" customHeight="1" thickBot="1" x14ac:dyDescent="0.25">
      <c r="A51" s="18"/>
      <c r="B51" s="19"/>
      <c r="C51" s="19"/>
      <c r="D51" s="19"/>
      <c r="E51" s="19"/>
      <c r="F51" s="19"/>
      <c r="G51" s="19"/>
      <c r="H51" s="19"/>
      <c r="I51" s="19"/>
      <c r="J51" s="19"/>
      <c r="K51" s="19"/>
    </row>
    <row r="52" spans="1:12" ht="15" customHeight="1" thickTop="1" x14ac:dyDescent="0.2">
      <c r="A52" s="7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2" ht="15" customHeight="1" x14ac:dyDescent="0.25">
      <c r="A53" s="9" t="s">
        <v>19</v>
      </c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2" ht="15" customHeight="1" x14ac:dyDescent="0.2">
      <c r="A54" s="218" t="s">
        <v>75</v>
      </c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20"/>
    </row>
    <row r="55" spans="1:12" ht="11.1" customHeight="1" x14ac:dyDescent="0.2">
      <c r="A55" s="215"/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0"/>
    </row>
    <row r="56" spans="1:12" ht="11.1" customHeight="1" x14ac:dyDescent="0.2">
      <c r="A56" s="215"/>
      <c r="B56" s="215"/>
      <c r="C56" s="215"/>
      <c r="D56" s="215"/>
      <c r="E56" s="215"/>
      <c r="F56" s="215"/>
      <c r="G56" s="215"/>
      <c r="H56" s="215"/>
      <c r="I56" s="215"/>
      <c r="J56" s="215"/>
      <c r="K56" s="215"/>
      <c r="L56" s="20"/>
    </row>
    <row r="57" spans="1:12" ht="11.1" customHeight="1" x14ac:dyDescent="0.2">
      <c r="A57" s="215"/>
      <c r="B57" s="215"/>
      <c r="C57" s="215"/>
      <c r="D57" s="215"/>
      <c r="E57" s="215"/>
      <c r="F57" s="215"/>
      <c r="G57" s="215"/>
      <c r="H57" s="215"/>
      <c r="I57" s="215"/>
      <c r="J57" s="215"/>
      <c r="K57" s="215"/>
      <c r="L57" s="20"/>
    </row>
    <row r="58" spans="1:12" ht="10.5" customHeight="1" x14ac:dyDescent="0.2">
      <c r="A58" s="215"/>
      <c r="B58" s="215"/>
      <c r="C58" s="215"/>
      <c r="D58" s="215"/>
      <c r="E58" s="215"/>
      <c r="F58" s="215"/>
      <c r="G58" s="215"/>
      <c r="H58" s="215"/>
      <c r="I58" s="215"/>
      <c r="J58" s="215"/>
      <c r="K58" s="215"/>
      <c r="L58" s="20"/>
    </row>
    <row r="59" spans="1:12" ht="10.5" customHeight="1" x14ac:dyDescent="0.2">
      <c r="A59" s="8"/>
      <c r="B59" s="4"/>
      <c r="C59" s="4"/>
      <c r="D59" s="4"/>
      <c r="E59" s="4"/>
      <c r="F59" s="4"/>
      <c r="G59" s="4"/>
      <c r="H59" s="4"/>
      <c r="I59" s="4"/>
      <c r="J59" s="4"/>
      <c r="K59" s="4"/>
      <c r="L59" s="3"/>
    </row>
    <row r="60" spans="1:12" s="13" customFormat="1" ht="15" customHeight="1" x14ac:dyDescent="0.2">
      <c r="A60" s="15" t="s">
        <v>112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</row>
    <row r="61" spans="1:12" ht="5.0999999999999996" customHeight="1" x14ac:dyDescent="0.25">
      <c r="A61" s="9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2" ht="15" customHeight="1" x14ac:dyDescent="0.2">
      <c r="A62" s="220" t="s">
        <v>144</v>
      </c>
      <c r="B62" s="193"/>
      <c r="C62" s="193"/>
      <c r="D62" s="193"/>
      <c r="E62" s="193"/>
      <c r="F62" s="193"/>
      <c r="G62" s="193"/>
      <c r="H62" s="193"/>
      <c r="I62" s="193"/>
      <c r="J62" s="193"/>
      <c r="K62" s="193"/>
    </row>
    <row r="63" spans="1:12" ht="15" customHeight="1" x14ac:dyDescent="0.2">
      <c r="A63" s="193"/>
      <c r="B63" s="193"/>
      <c r="C63" s="193"/>
      <c r="D63" s="193"/>
      <c r="E63" s="193"/>
      <c r="F63" s="193"/>
      <c r="G63" s="193"/>
      <c r="H63" s="193"/>
      <c r="I63" s="193"/>
      <c r="J63" s="193"/>
      <c r="K63" s="193"/>
    </row>
    <row r="64" spans="1:12" ht="5.0999999999999996" customHeight="1" thickBot="1" x14ac:dyDescent="0.3">
      <c r="A64" s="9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3" ht="11.25" customHeight="1" x14ac:dyDescent="0.2">
      <c r="A65" s="22" t="s">
        <v>146</v>
      </c>
      <c r="B65" s="10"/>
      <c r="C65" s="10"/>
      <c r="D65" s="10"/>
      <c r="E65" s="10"/>
      <c r="F65" s="10"/>
      <c r="G65" s="26" t="s">
        <v>27</v>
      </c>
      <c r="H65" s="4"/>
      <c r="J65" s="4"/>
      <c r="K65" s="4"/>
      <c r="L65" s="3"/>
    </row>
    <row r="66" spans="1:13" ht="30" customHeight="1" x14ac:dyDescent="0.2">
      <c r="A66" s="32" t="s">
        <v>18</v>
      </c>
      <c r="B66" s="182" t="s">
        <v>12</v>
      </c>
      <c r="C66" s="183"/>
      <c r="D66" s="182" t="s">
        <v>107</v>
      </c>
      <c r="E66" s="183"/>
      <c r="F66" s="153" t="s">
        <v>148</v>
      </c>
      <c r="G66" s="154"/>
      <c r="H66" s="108"/>
      <c r="I66" s="88"/>
      <c r="J66" s="87"/>
      <c r="K66" s="86"/>
      <c r="L66" s="3"/>
    </row>
    <row r="67" spans="1:13" ht="18" customHeight="1" x14ac:dyDescent="0.2">
      <c r="A67" s="151" t="s">
        <v>15</v>
      </c>
      <c r="B67" s="182" t="s">
        <v>13</v>
      </c>
      <c r="C67" s="183"/>
      <c r="D67" s="244" t="s">
        <v>83</v>
      </c>
      <c r="E67" s="245"/>
      <c r="F67" s="240" t="s">
        <v>147</v>
      </c>
      <c r="G67" s="241"/>
      <c r="H67" s="108"/>
      <c r="I67" s="88"/>
      <c r="J67" s="87"/>
      <c r="K67" s="86"/>
      <c r="L67" s="3"/>
    </row>
    <row r="68" spans="1:13" ht="18" customHeight="1" thickBot="1" x14ac:dyDescent="0.25">
      <c r="A68" s="152"/>
      <c r="B68" s="147" t="s">
        <v>37</v>
      </c>
      <c r="C68" s="148"/>
      <c r="D68" s="246" t="s">
        <v>145</v>
      </c>
      <c r="E68" s="247"/>
      <c r="F68" s="242" t="s">
        <v>145</v>
      </c>
      <c r="G68" s="243"/>
      <c r="H68" s="108"/>
      <c r="I68" s="88"/>
      <c r="J68" s="87"/>
      <c r="K68" s="86"/>
      <c r="L68" s="3"/>
    </row>
    <row r="69" spans="1:13" ht="18" customHeight="1" x14ac:dyDescent="0.2">
      <c r="A69" s="149" t="s">
        <v>110</v>
      </c>
      <c r="B69" s="180" t="s">
        <v>14</v>
      </c>
      <c r="C69" s="36" t="s">
        <v>28</v>
      </c>
      <c r="D69" s="266">
        <v>37490</v>
      </c>
      <c r="E69" s="267"/>
      <c r="F69" s="155">
        <v>41400</v>
      </c>
      <c r="G69" s="156"/>
      <c r="H69" s="108"/>
      <c r="I69" s="88"/>
      <c r="J69" s="87"/>
      <c r="K69" s="86"/>
      <c r="L69" s="3"/>
    </row>
    <row r="70" spans="1:13" ht="18" customHeight="1" thickBot="1" x14ac:dyDescent="0.25">
      <c r="A70" s="150"/>
      <c r="B70" s="219"/>
      <c r="C70" s="31" t="s">
        <v>103</v>
      </c>
      <c r="D70" s="157">
        <f>D69*1.15</f>
        <v>43113.5</v>
      </c>
      <c r="E70" s="268"/>
      <c r="F70" s="157">
        <f>F69*1.15</f>
        <v>47609.999999999993</v>
      </c>
      <c r="G70" s="158"/>
      <c r="H70" s="108"/>
      <c r="I70" s="88"/>
      <c r="J70" s="87"/>
      <c r="K70" s="86"/>
      <c r="L70" s="3"/>
    </row>
    <row r="71" spans="1:13" ht="11.25" customHeight="1" x14ac:dyDescent="0.2">
      <c r="A71" s="106"/>
      <c r="B71" s="107"/>
      <c r="C71" s="109"/>
      <c r="D71" s="108"/>
      <c r="E71" s="108"/>
      <c r="F71" s="108"/>
      <c r="G71" s="108"/>
      <c r="H71" s="108"/>
      <c r="I71" s="108"/>
      <c r="J71" s="88"/>
      <c r="K71" s="87"/>
      <c r="L71" s="86"/>
      <c r="M71" s="3"/>
    </row>
    <row r="72" spans="1:13" s="13" customFormat="1" ht="15" customHeight="1" x14ac:dyDescent="0.2">
      <c r="A72" s="15" t="s">
        <v>113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</row>
    <row r="73" spans="1:13" ht="5.0999999999999996" customHeight="1" x14ac:dyDescent="0.25">
      <c r="A73" s="9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3" ht="15" customHeight="1" x14ac:dyDescent="0.2">
      <c r="A74" s="220" t="s">
        <v>114</v>
      </c>
      <c r="B74" s="193"/>
      <c r="C74" s="193"/>
      <c r="D74" s="193"/>
      <c r="E74" s="193"/>
      <c r="F74" s="193"/>
      <c r="G74" s="193"/>
      <c r="H74" s="193"/>
      <c r="I74" s="193"/>
      <c r="J74" s="193"/>
      <c r="K74" s="193"/>
    </row>
    <row r="75" spans="1:13" ht="16.5" customHeight="1" x14ac:dyDescent="0.2">
      <c r="A75" s="193"/>
      <c r="B75" s="193"/>
      <c r="C75" s="193"/>
      <c r="D75" s="193"/>
      <c r="E75" s="193"/>
      <c r="F75" s="193"/>
      <c r="G75" s="193"/>
      <c r="H75" s="193"/>
      <c r="I75" s="193"/>
      <c r="J75" s="193"/>
      <c r="K75" s="193"/>
    </row>
    <row r="76" spans="1:13" ht="5.0999999999999996" customHeight="1" thickBot="1" x14ac:dyDescent="0.3">
      <c r="A76" s="9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3" ht="11.25" customHeight="1" x14ac:dyDescent="0.2">
      <c r="A77" s="22" t="s">
        <v>146</v>
      </c>
      <c r="B77" s="10"/>
      <c r="C77" s="10"/>
      <c r="D77" s="10"/>
      <c r="E77" s="10"/>
      <c r="F77" s="10"/>
      <c r="G77" s="26" t="s">
        <v>27</v>
      </c>
      <c r="H77" s="4"/>
      <c r="J77" s="4"/>
      <c r="K77" s="4"/>
      <c r="L77" s="3"/>
    </row>
    <row r="78" spans="1:13" ht="30" customHeight="1" x14ac:dyDescent="0.2">
      <c r="A78" s="32" t="s">
        <v>18</v>
      </c>
      <c r="B78" s="182" t="s">
        <v>12</v>
      </c>
      <c r="C78" s="183"/>
      <c r="D78" s="182" t="s">
        <v>108</v>
      </c>
      <c r="E78" s="183"/>
      <c r="F78" s="182" t="s">
        <v>109</v>
      </c>
      <c r="G78" s="269"/>
      <c r="H78" s="108"/>
      <c r="I78" s="108"/>
      <c r="J78" s="88"/>
      <c r="K78" s="87"/>
      <c r="L78" s="86"/>
      <c r="M78" s="3"/>
    </row>
    <row r="79" spans="1:13" ht="18" customHeight="1" x14ac:dyDescent="0.2">
      <c r="A79" s="151" t="s">
        <v>15</v>
      </c>
      <c r="B79" s="182" t="s">
        <v>13</v>
      </c>
      <c r="C79" s="183"/>
      <c r="D79" s="244" t="s">
        <v>92</v>
      </c>
      <c r="E79" s="245"/>
      <c r="F79" s="244" t="s">
        <v>123</v>
      </c>
      <c r="G79" s="270"/>
      <c r="H79" s="108"/>
      <c r="I79" s="108"/>
      <c r="J79" s="88"/>
      <c r="K79" s="87"/>
      <c r="L79" s="86"/>
      <c r="M79" s="3"/>
    </row>
    <row r="80" spans="1:13" ht="18" customHeight="1" thickBot="1" x14ac:dyDescent="0.25">
      <c r="A80" s="152"/>
      <c r="B80" s="147" t="s">
        <v>37</v>
      </c>
      <c r="C80" s="148"/>
      <c r="D80" s="246" t="s">
        <v>145</v>
      </c>
      <c r="E80" s="247"/>
      <c r="F80" s="246" t="s">
        <v>145</v>
      </c>
      <c r="G80" s="259"/>
      <c r="H80" s="108"/>
      <c r="I80" s="108"/>
      <c r="J80" s="88"/>
      <c r="K80" s="87"/>
      <c r="L80" s="86"/>
      <c r="M80" s="3"/>
    </row>
    <row r="81" spans="1:14" ht="18" customHeight="1" x14ac:dyDescent="0.2">
      <c r="A81" s="149" t="s">
        <v>111</v>
      </c>
      <c r="B81" s="180" t="s">
        <v>14</v>
      </c>
      <c r="C81" s="36" t="s">
        <v>28</v>
      </c>
      <c r="D81" s="260">
        <v>41990</v>
      </c>
      <c r="E81" s="264"/>
      <c r="F81" s="260">
        <v>47000</v>
      </c>
      <c r="G81" s="261"/>
      <c r="H81" s="108"/>
      <c r="I81" s="108"/>
      <c r="J81" s="88"/>
      <c r="K81" s="87"/>
      <c r="L81" s="86"/>
      <c r="M81" s="3"/>
    </row>
    <row r="82" spans="1:14" ht="18" customHeight="1" thickBot="1" x14ac:dyDescent="0.25">
      <c r="A82" s="150"/>
      <c r="B82" s="181"/>
      <c r="C82" s="31" t="s">
        <v>103</v>
      </c>
      <c r="D82" s="262">
        <f>D81*1.15</f>
        <v>48288.499999999993</v>
      </c>
      <c r="E82" s="265"/>
      <c r="F82" s="262">
        <f>F81*1.15</f>
        <v>54049.999999999993</v>
      </c>
      <c r="G82" s="263"/>
      <c r="H82" s="108"/>
      <c r="I82" s="108"/>
      <c r="J82" s="88"/>
      <c r="K82" s="87"/>
      <c r="L82" s="86"/>
      <c r="M82" s="3"/>
    </row>
    <row r="83" spans="1:14" ht="7.5" customHeight="1" x14ac:dyDescent="0.2">
      <c r="A83" s="8"/>
      <c r="B83" s="2"/>
      <c r="C83" s="5"/>
      <c r="D83" s="2"/>
      <c r="E83" s="5"/>
      <c r="F83" s="4"/>
      <c r="G83" s="4"/>
      <c r="H83" s="3"/>
      <c r="I83" s="3"/>
      <c r="J83" s="4"/>
      <c r="K83" s="4"/>
      <c r="L83" s="3"/>
    </row>
    <row r="84" spans="1:14" ht="12.75" customHeight="1" x14ac:dyDescent="0.2">
      <c r="A84" s="185" t="s">
        <v>116</v>
      </c>
      <c r="B84" s="184"/>
      <c r="C84" s="184"/>
      <c r="D84" s="184"/>
      <c r="E84" s="184"/>
      <c r="F84" s="184"/>
      <c r="G84" s="184"/>
      <c r="H84" s="184"/>
      <c r="I84" s="184"/>
      <c r="J84" s="184"/>
      <c r="K84" s="3"/>
    </row>
    <row r="85" spans="1:14" ht="15" customHeight="1" x14ac:dyDescent="0.2">
      <c r="A85" s="184" t="s">
        <v>118</v>
      </c>
      <c r="B85" s="184"/>
      <c r="C85" s="184"/>
      <c r="D85" s="184"/>
      <c r="E85" s="184"/>
      <c r="F85" s="184"/>
      <c r="G85" s="127"/>
      <c r="H85" s="7"/>
      <c r="I85" s="7"/>
      <c r="J85" s="7"/>
    </row>
    <row r="86" spans="1:14" ht="15" customHeight="1" x14ac:dyDescent="0.2">
      <c r="A86" s="189" t="s">
        <v>117</v>
      </c>
      <c r="B86" s="189"/>
      <c r="C86" s="189"/>
      <c r="D86" s="189"/>
      <c r="E86" s="189"/>
      <c r="F86" s="189"/>
      <c r="G86" s="189"/>
      <c r="H86" s="189"/>
      <c r="I86" s="190"/>
      <c r="J86" s="190"/>
      <c r="K86" s="90"/>
    </row>
    <row r="87" spans="1:14" ht="6.75" customHeight="1" x14ac:dyDescent="0.2">
      <c r="A87" s="20"/>
      <c r="B87" s="20"/>
      <c r="C87" s="20"/>
      <c r="D87" s="20"/>
      <c r="E87" s="20"/>
      <c r="F87" s="20"/>
      <c r="G87" s="20"/>
    </row>
    <row r="88" spans="1:14" ht="15" customHeight="1" x14ac:dyDescent="0.2">
      <c r="A88" s="187" t="s">
        <v>29</v>
      </c>
      <c r="B88" s="188"/>
      <c r="C88" s="188"/>
      <c r="D88" s="188"/>
      <c r="E88" s="188"/>
      <c r="F88" s="188"/>
      <c r="G88" s="188"/>
      <c r="N88" s="1"/>
    </row>
    <row r="89" spans="1:14" ht="7.5" customHeight="1" x14ac:dyDescent="0.2">
      <c r="A89" s="14"/>
      <c r="N89" s="1"/>
    </row>
    <row r="90" spans="1:14" s="13" customFormat="1" ht="15" customHeight="1" x14ac:dyDescent="0.2">
      <c r="A90" s="15" t="s">
        <v>84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</row>
    <row r="91" spans="1:14" ht="5.0999999999999996" customHeight="1" x14ac:dyDescent="0.25">
      <c r="A91" s="9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4" ht="15" customHeight="1" x14ac:dyDescent="0.2">
      <c r="A92" s="186" t="s">
        <v>119</v>
      </c>
      <c r="B92" s="186"/>
      <c r="C92" s="186"/>
      <c r="D92" s="186"/>
      <c r="E92" s="186"/>
      <c r="F92" s="186"/>
      <c r="G92" s="186"/>
      <c r="H92" s="186"/>
      <c r="I92" s="186"/>
      <c r="J92" s="186"/>
      <c r="K92" s="186"/>
      <c r="L92" s="3"/>
    </row>
    <row r="93" spans="1:14" ht="11.25" customHeight="1" x14ac:dyDescent="0.2">
      <c r="A93" s="186"/>
      <c r="B93" s="186"/>
      <c r="C93" s="186"/>
      <c r="D93" s="186"/>
      <c r="E93" s="186"/>
      <c r="F93" s="186"/>
      <c r="G93" s="186"/>
      <c r="H93" s="186"/>
      <c r="I93" s="186"/>
      <c r="J93" s="186"/>
      <c r="K93" s="186"/>
      <c r="L93" s="3"/>
    </row>
    <row r="94" spans="1:14" ht="5.0999999999999996" customHeight="1" thickBot="1" x14ac:dyDescent="0.3">
      <c r="A94" s="9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4" ht="11.25" customHeight="1" x14ac:dyDescent="0.2">
      <c r="A95" s="22" t="s">
        <v>146</v>
      </c>
      <c r="B95" s="10"/>
      <c r="C95" s="10"/>
      <c r="D95" s="10"/>
      <c r="E95" s="10"/>
      <c r="F95" s="10"/>
      <c r="G95" s="26" t="s">
        <v>27</v>
      </c>
      <c r="H95" s="4"/>
      <c r="J95" s="4"/>
      <c r="K95" s="4"/>
      <c r="L95" s="3"/>
    </row>
    <row r="96" spans="1:14" ht="16.5" customHeight="1" x14ac:dyDescent="0.2">
      <c r="A96" s="32" t="s">
        <v>17</v>
      </c>
      <c r="B96" s="182" t="s">
        <v>12</v>
      </c>
      <c r="C96" s="183"/>
      <c r="D96" s="33" t="s">
        <v>10</v>
      </c>
      <c r="E96" s="33" t="s">
        <v>81</v>
      </c>
      <c r="F96" s="33" t="s">
        <v>82</v>
      </c>
      <c r="G96" s="34" t="s">
        <v>11</v>
      </c>
      <c r="H96" s="4"/>
      <c r="J96" s="4"/>
      <c r="K96" s="4"/>
      <c r="L96" s="3"/>
    </row>
    <row r="97" spans="1:12" ht="16.5" customHeight="1" x14ac:dyDescent="0.2">
      <c r="A97" s="151" t="s">
        <v>15</v>
      </c>
      <c r="B97" s="182" t="s">
        <v>13</v>
      </c>
      <c r="C97" s="183"/>
      <c r="D97" s="51" t="s">
        <v>92</v>
      </c>
      <c r="E97" s="51" t="s">
        <v>123</v>
      </c>
      <c r="F97" s="51" t="s">
        <v>149</v>
      </c>
      <c r="G97" s="52" t="s">
        <v>150</v>
      </c>
      <c r="H97" s="4"/>
      <c r="J97" s="4"/>
      <c r="K97" s="4"/>
      <c r="L97" s="3"/>
    </row>
    <row r="98" spans="1:12" ht="25.15" customHeight="1" thickBot="1" x14ac:dyDescent="0.25">
      <c r="A98" s="152"/>
      <c r="B98" s="182" t="s">
        <v>37</v>
      </c>
      <c r="C98" s="183"/>
      <c r="D98" s="146" t="s">
        <v>145</v>
      </c>
      <c r="E98" s="146" t="s">
        <v>145</v>
      </c>
      <c r="F98" s="53">
        <v>2500</v>
      </c>
      <c r="G98" s="91">
        <v>2510</v>
      </c>
      <c r="H98" s="4"/>
      <c r="J98" s="4"/>
      <c r="K98" s="4"/>
      <c r="L98" s="3"/>
    </row>
    <row r="99" spans="1:12" ht="16.5" customHeight="1" x14ac:dyDescent="0.2">
      <c r="A99" s="149" t="s">
        <v>91</v>
      </c>
      <c r="B99" s="180" t="s">
        <v>14</v>
      </c>
      <c r="C99" s="36" t="s">
        <v>28</v>
      </c>
      <c r="D99" s="37">
        <v>64800</v>
      </c>
      <c r="E99" s="37">
        <v>68400</v>
      </c>
      <c r="F99" s="37">
        <v>96900</v>
      </c>
      <c r="G99" s="38">
        <v>107990</v>
      </c>
      <c r="H99" s="4"/>
      <c r="J99" s="4"/>
      <c r="K99" s="4"/>
      <c r="L99" s="3"/>
    </row>
    <row r="100" spans="1:12" ht="16.5" customHeight="1" thickBot="1" x14ac:dyDescent="0.25">
      <c r="A100" s="150"/>
      <c r="B100" s="219"/>
      <c r="C100" s="31" t="s">
        <v>103</v>
      </c>
      <c r="D100" s="29">
        <f>D99*1.15</f>
        <v>74520</v>
      </c>
      <c r="E100" s="29">
        <f>E99*1.15</f>
        <v>78660</v>
      </c>
      <c r="F100" s="29">
        <f>F99*1.15</f>
        <v>111434.99999999999</v>
      </c>
      <c r="G100" s="30">
        <f>G99*1.15</f>
        <v>124188.49999999999</v>
      </c>
      <c r="H100" s="101"/>
      <c r="J100" s="4"/>
      <c r="K100" s="4"/>
      <c r="L100" s="3"/>
    </row>
    <row r="101" spans="1:12" ht="15" customHeight="1" x14ac:dyDescent="0.2">
      <c r="A101" s="191" t="s">
        <v>16</v>
      </c>
      <c r="B101" s="192"/>
      <c r="C101" s="192"/>
      <c r="D101" s="192"/>
      <c r="E101" s="192"/>
      <c r="F101" s="192"/>
      <c r="G101" s="193"/>
      <c r="H101" s="4"/>
      <c r="J101" s="4"/>
      <c r="K101" s="4"/>
      <c r="L101" s="3"/>
    </row>
    <row r="102" spans="1:12" ht="8.1" customHeight="1" x14ac:dyDescent="0.2">
      <c r="A102" s="8"/>
      <c r="B102" s="2"/>
      <c r="C102" s="5"/>
      <c r="D102" s="2"/>
      <c r="E102" s="5"/>
      <c r="F102" s="4"/>
      <c r="G102" s="4"/>
      <c r="H102" s="4"/>
      <c r="J102" s="4"/>
      <c r="K102" s="4"/>
      <c r="L102" s="3"/>
    </row>
    <row r="103" spans="1:12" ht="13.5" customHeight="1" x14ac:dyDescent="0.2">
      <c r="A103" s="222" t="s">
        <v>102</v>
      </c>
      <c r="B103" s="222"/>
      <c r="C103" s="222"/>
      <c r="D103" s="222"/>
      <c r="E103" s="222"/>
      <c r="F103" s="222"/>
      <c r="G103" s="222"/>
    </row>
    <row r="104" spans="1:12" ht="15" customHeight="1" x14ac:dyDescent="0.2">
      <c r="A104" s="222"/>
      <c r="B104" s="222"/>
      <c r="C104" s="222"/>
      <c r="D104" s="222"/>
      <c r="E104" s="222"/>
      <c r="F104" s="222"/>
      <c r="G104" s="222"/>
    </row>
    <row r="105" spans="1:12" ht="15" customHeight="1" x14ac:dyDescent="0.2">
      <c r="A105" s="184" t="s">
        <v>106</v>
      </c>
      <c r="B105" s="184"/>
      <c r="C105" s="184"/>
      <c r="D105" s="184"/>
      <c r="E105" s="184"/>
      <c r="F105" s="184"/>
      <c r="G105" s="3"/>
    </row>
    <row r="106" spans="1:12" ht="7.5" customHeight="1" x14ac:dyDescent="0.2">
      <c r="A106" s="8"/>
      <c r="B106" s="2"/>
      <c r="C106" s="5"/>
      <c r="D106" s="2"/>
      <c r="E106" s="5"/>
      <c r="F106" s="4"/>
      <c r="G106" s="4"/>
      <c r="H106" s="4"/>
      <c r="J106" s="4"/>
      <c r="K106" s="4"/>
      <c r="L106" s="3"/>
    </row>
    <row r="107" spans="1:12" s="13" customFormat="1" ht="15" customHeight="1" x14ac:dyDescent="0.2">
      <c r="A107" s="15" t="s">
        <v>140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</row>
    <row r="108" spans="1:12" ht="5.25" customHeight="1" x14ac:dyDescent="0.25">
      <c r="A108" s="9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2" ht="15" customHeight="1" x14ac:dyDescent="0.2">
      <c r="A109" s="186" t="s">
        <v>124</v>
      </c>
      <c r="B109" s="233"/>
      <c r="C109" s="233"/>
      <c r="D109" s="233"/>
      <c r="E109" s="233"/>
      <c r="F109" s="233"/>
      <c r="G109" s="233"/>
      <c r="H109" s="233"/>
      <c r="I109" s="233"/>
      <c r="J109" s="233"/>
      <c r="K109" s="233"/>
      <c r="L109" s="3"/>
    </row>
    <row r="110" spans="1:12" ht="5.0999999999999996" customHeight="1" thickBot="1" x14ac:dyDescent="0.3">
      <c r="A110" s="9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2" ht="11.25" customHeight="1" x14ac:dyDescent="0.2">
      <c r="A111" s="22" t="s">
        <v>146</v>
      </c>
      <c r="B111" s="10"/>
      <c r="C111" s="10"/>
      <c r="D111" s="10"/>
      <c r="E111" s="10"/>
      <c r="F111" s="10"/>
      <c r="G111" s="26" t="s">
        <v>27</v>
      </c>
      <c r="H111" s="4"/>
      <c r="J111" s="4"/>
      <c r="K111" s="4"/>
      <c r="L111" s="3"/>
    </row>
    <row r="112" spans="1:12" ht="16.5" customHeight="1" x14ac:dyDescent="0.2">
      <c r="A112" s="32" t="s">
        <v>17</v>
      </c>
      <c r="B112" s="182" t="s">
        <v>12</v>
      </c>
      <c r="C112" s="183"/>
      <c r="D112" s="33" t="s">
        <v>10</v>
      </c>
      <c r="E112" s="33" t="s">
        <v>81</v>
      </c>
      <c r="F112" s="130" t="s">
        <v>82</v>
      </c>
      <c r="G112" s="132" t="s">
        <v>11</v>
      </c>
      <c r="H112" s="4"/>
      <c r="J112" s="4"/>
      <c r="K112" s="4"/>
      <c r="L112" s="3"/>
    </row>
    <row r="113" spans="1:12" ht="16.5" customHeight="1" x14ac:dyDescent="0.2">
      <c r="A113" s="151" t="s">
        <v>15</v>
      </c>
      <c r="B113" s="182" t="s">
        <v>13</v>
      </c>
      <c r="C113" s="183"/>
      <c r="D113" s="51" t="s">
        <v>92</v>
      </c>
      <c r="E113" s="51" t="s">
        <v>123</v>
      </c>
      <c r="F113" s="51" t="s">
        <v>149</v>
      </c>
      <c r="G113" s="134" t="s">
        <v>150</v>
      </c>
      <c r="H113" s="4"/>
      <c r="J113" s="4"/>
      <c r="K113" s="4"/>
      <c r="L113" s="3"/>
    </row>
    <row r="114" spans="1:12" ht="25.15" customHeight="1" thickBot="1" x14ac:dyDescent="0.25">
      <c r="A114" s="152"/>
      <c r="B114" s="182" t="s">
        <v>37</v>
      </c>
      <c r="C114" s="183"/>
      <c r="D114" s="146" t="s">
        <v>145</v>
      </c>
      <c r="E114" s="146" t="s">
        <v>145</v>
      </c>
      <c r="F114" s="124">
        <v>2500</v>
      </c>
      <c r="G114" s="133">
        <v>2500</v>
      </c>
      <c r="H114" s="4"/>
      <c r="J114" s="4"/>
      <c r="K114" s="4"/>
      <c r="L114" s="3"/>
    </row>
    <row r="115" spans="1:12" ht="16.5" customHeight="1" x14ac:dyDescent="0.2">
      <c r="A115" s="149" t="s">
        <v>138</v>
      </c>
      <c r="B115" s="180" t="s">
        <v>14</v>
      </c>
      <c r="C115" s="36" t="s">
        <v>28</v>
      </c>
      <c r="D115" s="37">
        <v>67300</v>
      </c>
      <c r="E115" s="37">
        <v>70900</v>
      </c>
      <c r="F115" s="37">
        <v>99400</v>
      </c>
      <c r="G115" s="38">
        <v>110490</v>
      </c>
      <c r="H115" s="4"/>
      <c r="J115" s="4"/>
      <c r="K115" s="4"/>
      <c r="L115" s="3"/>
    </row>
    <row r="116" spans="1:12" ht="16.5" customHeight="1" thickBot="1" x14ac:dyDescent="0.25">
      <c r="A116" s="150"/>
      <c r="B116" s="219"/>
      <c r="C116" s="31" t="s">
        <v>103</v>
      </c>
      <c r="D116" s="29">
        <f>D115*1.15</f>
        <v>77395</v>
      </c>
      <c r="E116" s="29">
        <f>E115*1.15</f>
        <v>81535</v>
      </c>
      <c r="F116" s="29">
        <f>F115*1.15</f>
        <v>114309.99999999999</v>
      </c>
      <c r="G116" s="30">
        <f>G115*1.15</f>
        <v>127063.49999999999</v>
      </c>
      <c r="H116" s="4"/>
      <c r="J116" s="4"/>
      <c r="K116" s="4"/>
      <c r="L116" s="3"/>
    </row>
    <row r="117" spans="1:12" ht="7.5" customHeight="1" x14ac:dyDescent="0.2">
      <c r="A117" s="8"/>
      <c r="B117" s="2"/>
      <c r="C117" s="5"/>
      <c r="D117" s="2"/>
      <c r="E117" s="5"/>
      <c r="F117" s="4"/>
      <c r="G117" s="4"/>
      <c r="H117" s="4"/>
      <c r="J117" s="4"/>
      <c r="K117" s="4"/>
      <c r="L117" s="3"/>
    </row>
    <row r="118" spans="1:12" ht="15" customHeight="1" x14ac:dyDescent="0.25">
      <c r="A118" s="9" t="s">
        <v>120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2" ht="5.25" customHeight="1" thickBot="1" x14ac:dyDescent="0.25">
      <c r="A119" s="8"/>
      <c r="B119" s="2"/>
      <c r="C119" s="5"/>
      <c r="D119" s="2"/>
      <c r="E119" s="5"/>
      <c r="F119" s="4"/>
      <c r="G119" s="4"/>
      <c r="H119" s="4"/>
      <c r="J119" s="4"/>
      <c r="K119" s="4"/>
      <c r="L119" s="3"/>
    </row>
    <row r="120" spans="1:12" ht="13.5" customHeight="1" x14ac:dyDescent="0.2">
      <c r="A120" s="22" t="s">
        <v>146</v>
      </c>
      <c r="B120" s="10"/>
      <c r="C120" s="10"/>
      <c r="D120" s="10"/>
      <c r="E120" s="10"/>
      <c r="F120" s="10"/>
      <c r="G120" s="26"/>
      <c r="H120" s="4"/>
      <c r="J120" s="4"/>
      <c r="K120" s="4"/>
      <c r="L120" s="3"/>
    </row>
    <row r="121" spans="1:12" ht="13.9" customHeight="1" x14ac:dyDescent="0.2">
      <c r="A121" s="194"/>
      <c r="B121" s="195"/>
      <c r="C121" s="196"/>
      <c r="D121" s="33" t="s">
        <v>10</v>
      </c>
      <c r="E121" s="33" t="s">
        <v>81</v>
      </c>
      <c r="F121" s="33" t="s">
        <v>82</v>
      </c>
      <c r="G121" s="34" t="s">
        <v>11</v>
      </c>
    </row>
    <row r="122" spans="1:12" ht="13.9" customHeight="1" x14ac:dyDescent="0.2">
      <c r="A122" s="234" t="s">
        <v>134</v>
      </c>
      <c r="B122" s="235"/>
      <c r="C122" s="236"/>
      <c r="D122" s="97">
        <v>5900</v>
      </c>
      <c r="E122" s="97">
        <v>7500</v>
      </c>
      <c r="F122" s="97">
        <v>8500</v>
      </c>
      <c r="G122" s="98">
        <v>9500</v>
      </c>
    </row>
    <row r="123" spans="1:12" ht="13.9" customHeight="1" x14ac:dyDescent="0.2">
      <c r="A123" s="237"/>
      <c r="B123" s="238"/>
      <c r="C123" s="239"/>
      <c r="D123" s="42">
        <f>D122*1.15</f>
        <v>6784.9999999999991</v>
      </c>
      <c r="E123" s="42">
        <f>E122*1.15</f>
        <v>8625</v>
      </c>
      <c r="F123" s="42">
        <f>F122*1.15</f>
        <v>9775</v>
      </c>
      <c r="G123" s="125">
        <f>G122*1.15</f>
        <v>10925</v>
      </c>
      <c r="H123" s="104"/>
    </row>
    <row r="124" spans="1:12" ht="13.9" customHeight="1" x14ac:dyDescent="0.2">
      <c r="A124" s="168" t="s">
        <v>131</v>
      </c>
      <c r="B124" s="169"/>
      <c r="C124" s="170"/>
      <c r="D124" s="99">
        <v>4990</v>
      </c>
      <c r="E124" s="99">
        <v>6390</v>
      </c>
      <c r="F124" s="179" t="s">
        <v>139</v>
      </c>
      <c r="G124" s="166" t="s">
        <v>139</v>
      </c>
      <c r="H124" s="104"/>
    </row>
    <row r="125" spans="1:12" ht="13.9" customHeight="1" x14ac:dyDescent="0.2">
      <c r="A125" s="171"/>
      <c r="B125" s="172"/>
      <c r="C125" s="173"/>
      <c r="D125" s="42">
        <f>D124*1.15</f>
        <v>5738.5</v>
      </c>
      <c r="E125" s="42">
        <f>E124*1.15</f>
        <v>7348.4999999999991</v>
      </c>
      <c r="F125" s="167"/>
      <c r="G125" s="167"/>
      <c r="H125" s="104"/>
    </row>
    <row r="126" spans="1:12" ht="13.9" customHeight="1" x14ac:dyDescent="0.2">
      <c r="A126" s="168" t="s">
        <v>121</v>
      </c>
      <c r="B126" s="174"/>
      <c r="C126" s="175"/>
      <c r="D126" s="99">
        <v>3390</v>
      </c>
      <c r="E126" s="99">
        <v>3890</v>
      </c>
      <c r="F126" s="99">
        <v>5490</v>
      </c>
      <c r="G126" s="100">
        <v>7890</v>
      </c>
    </row>
    <row r="127" spans="1:12" ht="13.9" customHeight="1" x14ac:dyDescent="0.2">
      <c r="A127" s="176"/>
      <c r="B127" s="177"/>
      <c r="C127" s="178"/>
      <c r="D127" s="42">
        <f>D126*1.15</f>
        <v>3898.4999999999995</v>
      </c>
      <c r="E127" s="42">
        <f>E126*1.15</f>
        <v>4473.5</v>
      </c>
      <c r="F127" s="42">
        <f>F126*1.15</f>
        <v>6313.4999999999991</v>
      </c>
      <c r="G127" s="125">
        <f>G126*1.15</f>
        <v>9073.5</v>
      </c>
      <c r="H127" s="104"/>
    </row>
    <row r="128" spans="1:12" ht="13.9" customHeight="1" x14ac:dyDescent="0.2">
      <c r="A128" s="168" t="s">
        <v>122</v>
      </c>
      <c r="B128" s="174"/>
      <c r="C128" s="175"/>
      <c r="D128" s="99">
        <v>4790</v>
      </c>
      <c r="E128" s="99">
        <v>4990</v>
      </c>
      <c r="F128" s="99">
        <v>5790</v>
      </c>
      <c r="G128" s="100">
        <v>8290</v>
      </c>
    </row>
    <row r="129" spans="1:12" ht="13.9" customHeight="1" x14ac:dyDescent="0.2">
      <c r="A129" s="176"/>
      <c r="B129" s="177"/>
      <c r="C129" s="178"/>
      <c r="D129" s="42">
        <f>D128*1.15</f>
        <v>5508.5</v>
      </c>
      <c r="E129" s="42">
        <f>E128*1.15</f>
        <v>5738.5</v>
      </c>
      <c r="F129" s="42">
        <f>F128*1.15</f>
        <v>6658.4999999999991</v>
      </c>
      <c r="G129" s="125">
        <f>G128*1.15</f>
        <v>9533.5</v>
      </c>
      <c r="H129" s="104"/>
    </row>
    <row r="130" spans="1:12" ht="13.9" customHeight="1" x14ac:dyDescent="0.2">
      <c r="A130" s="234" t="s">
        <v>132</v>
      </c>
      <c r="B130" s="235"/>
      <c r="C130" s="236"/>
      <c r="D130" s="97">
        <v>5500</v>
      </c>
      <c r="E130" s="97">
        <v>5500</v>
      </c>
      <c r="F130" s="97">
        <v>5500</v>
      </c>
      <c r="G130" s="98">
        <v>5500</v>
      </c>
    </row>
    <row r="131" spans="1:12" ht="13.9" customHeight="1" thickBot="1" x14ac:dyDescent="0.25">
      <c r="A131" s="249"/>
      <c r="B131" s="250"/>
      <c r="C131" s="251"/>
      <c r="D131" s="29">
        <f>D130*1.15</f>
        <v>6324.9999999999991</v>
      </c>
      <c r="E131" s="29">
        <f>E130*1.15</f>
        <v>6324.9999999999991</v>
      </c>
      <c r="F131" s="29">
        <f>F130*1.15</f>
        <v>6324.9999999999991</v>
      </c>
      <c r="G131" s="30">
        <f>G130*1.15</f>
        <v>6324.9999999999991</v>
      </c>
      <c r="H131" s="104"/>
    </row>
    <row r="132" spans="1:12" ht="11.25" customHeight="1" x14ac:dyDescent="0.2">
      <c r="A132" s="126"/>
      <c r="B132" s="126"/>
      <c r="C132" s="126"/>
      <c r="D132" s="108"/>
      <c r="E132" s="108"/>
      <c r="F132" s="108"/>
      <c r="G132" s="108"/>
      <c r="H132" s="1"/>
    </row>
    <row r="133" spans="1:12" ht="12.75" customHeight="1" x14ac:dyDescent="0.2">
      <c r="A133" s="224" t="s">
        <v>30</v>
      </c>
      <c r="B133" s="224"/>
      <c r="C133" s="224"/>
      <c r="D133" s="224"/>
      <c r="E133" s="224"/>
      <c r="F133" s="224"/>
      <c r="G133" s="224"/>
      <c r="H133" s="224"/>
      <c r="I133" s="224"/>
    </row>
    <row r="134" spans="1:12" ht="12.75" customHeight="1" x14ac:dyDescent="0.2">
      <c r="A134" s="222" t="s">
        <v>126</v>
      </c>
      <c r="B134" s="222"/>
      <c r="C134" s="222"/>
      <c r="D134" s="222"/>
      <c r="E134" s="222"/>
      <c r="F134" s="222"/>
      <c r="G134" s="222"/>
    </row>
    <row r="135" spans="1:12" ht="5.25" customHeight="1" x14ac:dyDescent="0.2">
      <c r="A135" s="8"/>
      <c r="B135" s="2"/>
      <c r="C135" s="5"/>
      <c r="D135" s="2"/>
      <c r="E135" s="5"/>
      <c r="F135" s="4"/>
      <c r="G135" s="4"/>
      <c r="H135" s="4"/>
      <c r="J135" s="4"/>
      <c r="K135" s="4"/>
      <c r="L135" s="3"/>
    </row>
    <row r="136" spans="1:12" ht="15" customHeight="1" x14ac:dyDescent="0.2">
      <c r="A136" s="226" t="s">
        <v>128</v>
      </c>
      <c r="B136" s="226"/>
      <c r="C136" s="226"/>
      <c r="D136" s="226"/>
      <c r="E136" s="226"/>
      <c r="F136" s="226"/>
      <c r="G136" s="226"/>
      <c r="H136" s="227"/>
      <c r="I136" s="227"/>
      <c r="J136" s="128"/>
      <c r="K136" s="128"/>
      <c r="L136" s="20"/>
    </row>
    <row r="137" spans="1:12" ht="15" customHeight="1" x14ac:dyDescent="0.2">
      <c r="A137" s="226" t="s">
        <v>129</v>
      </c>
      <c r="B137" s="227"/>
      <c r="C137" s="227"/>
      <c r="D137" s="227"/>
      <c r="E137" s="227"/>
      <c r="F137" s="227"/>
      <c r="G137" s="227"/>
      <c r="H137" s="227"/>
      <c r="I137" s="227"/>
      <c r="J137" s="227"/>
      <c r="K137" s="227"/>
      <c r="L137" s="20"/>
    </row>
    <row r="138" spans="1:12" ht="6" customHeight="1" thickBot="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</row>
    <row r="139" spans="1:12" ht="12.6" customHeight="1" thickTop="1" x14ac:dyDescent="0.2">
      <c r="A139" s="8"/>
      <c r="B139" s="2"/>
      <c r="C139" s="5"/>
      <c r="D139" s="2"/>
      <c r="E139" s="5"/>
      <c r="F139" s="4"/>
      <c r="G139" s="4"/>
      <c r="H139" s="4"/>
      <c r="J139" s="4"/>
      <c r="K139" s="4"/>
      <c r="L139" s="3"/>
    </row>
    <row r="140" spans="1:12" ht="15" customHeight="1" x14ac:dyDescent="0.25">
      <c r="A140" s="9" t="s">
        <v>90</v>
      </c>
    </row>
    <row r="141" spans="1:12" s="8" customFormat="1" ht="14.45" customHeight="1" x14ac:dyDescent="0.2">
      <c r="A141" s="225" t="s">
        <v>133</v>
      </c>
      <c r="B141" s="225"/>
      <c r="C141" s="225"/>
      <c r="D141" s="225"/>
      <c r="E141" s="225"/>
      <c r="F141" s="225"/>
      <c r="G141" s="225"/>
      <c r="H141" s="225"/>
      <c r="I141" s="225"/>
      <c r="J141" s="225"/>
      <c r="K141" s="225"/>
    </row>
    <row r="142" spans="1:12" ht="14.45" customHeight="1" x14ac:dyDescent="0.2">
      <c r="A142" s="225"/>
      <c r="B142" s="225"/>
      <c r="C142" s="225"/>
      <c r="D142" s="225"/>
      <c r="E142" s="225"/>
      <c r="F142" s="225"/>
      <c r="G142" s="225"/>
      <c r="H142" s="225"/>
      <c r="I142" s="225"/>
      <c r="J142" s="225"/>
      <c r="K142" s="225"/>
    </row>
    <row r="143" spans="1:12" ht="14.45" customHeight="1" x14ac:dyDescent="0.2">
      <c r="A143" s="225"/>
      <c r="B143" s="225"/>
      <c r="C143" s="225"/>
      <c r="D143" s="225"/>
      <c r="E143" s="225"/>
      <c r="F143" s="225"/>
      <c r="G143" s="225"/>
      <c r="H143" s="225"/>
      <c r="I143" s="225"/>
      <c r="J143" s="225"/>
      <c r="K143" s="225"/>
    </row>
    <row r="144" spans="1:12" ht="14.45" customHeight="1" x14ac:dyDescent="0.2">
      <c r="A144" s="225"/>
      <c r="B144" s="225"/>
      <c r="C144" s="225"/>
      <c r="D144" s="225"/>
      <c r="E144" s="225"/>
      <c r="F144" s="225"/>
      <c r="G144" s="225"/>
      <c r="H144" s="225"/>
      <c r="I144" s="225"/>
      <c r="J144" s="225"/>
      <c r="K144" s="225"/>
    </row>
    <row r="145" spans="1:15" ht="14.45" customHeight="1" x14ac:dyDescent="0.2">
      <c r="A145" s="225"/>
      <c r="B145" s="225"/>
      <c r="C145" s="225"/>
      <c r="D145" s="225"/>
      <c r="E145" s="225"/>
      <c r="F145" s="225"/>
      <c r="G145" s="225"/>
      <c r="H145" s="225"/>
      <c r="I145" s="225"/>
      <c r="J145" s="225"/>
      <c r="K145" s="225"/>
    </row>
    <row r="146" spans="1:15" ht="4.5" customHeight="1" thickBot="1" x14ac:dyDescent="0.25">
      <c r="A146" s="225"/>
      <c r="B146" s="225"/>
      <c r="C146" s="225"/>
      <c r="D146" s="225"/>
      <c r="E146" s="225"/>
      <c r="F146" s="225"/>
      <c r="G146" s="225"/>
      <c r="H146" s="225"/>
      <c r="I146" s="225"/>
      <c r="J146" s="225"/>
      <c r="K146" s="225"/>
    </row>
    <row r="147" spans="1:15" ht="10.9" customHeight="1" x14ac:dyDescent="0.2">
      <c r="A147" s="22" t="s">
        <v>146</v>
      </c>
      <c r="B147" s="10"/>
      <c r="C147" s="10"/>
      <c r="D147" s="10"/>
      <c r="E147" s="10"/>
      <c r="F147" s="10"/>
      <c r="G147" s="26" t="s">
        <v>27</v>
      </c>
      <c r="H147" s="114"/>
      <c r="I147" s="113"/>
      <c r="J147" s="113"/>
      <c r="K147" s="114"/>
      <c r="L147" s="4"/>
      <c r="M147" s="4"/>
      <c r="N147" s="4"/>
      <c r="O147" s="3"/>
    </row>
    <row r="148" spans="1:15" ht="19.149999999999999" customHeight="1" x14ac:dyDescent="0.2">
      <c r="A148" s="32" t="s">
        <v>88</v>
      </c>
      <c r="B148" s="182" t="s">
        <v>12</v>
      </c>
      <c r="C148" s="183"/>
      <c r="D148" s="43" t="s">
        <v>85</v>
      </c>
      <c r="E148" s="43" t="s">
        <v>20</v>
      </c>
      <c r="F148" s="43" t="s">
        <v>21</v>
      </c>
      <c r="G148" s="34" t="s">
        <v>35</v>
      </c>
      <c r="H148" s="114"/>
      <c r="I148" s="113"/>
      <c r="J148" s="113"/>
      <c r="K148" s="114"/>
      <c r="L148" s="4"/>
      <c r="M148" s="4"/>
      <c r="N148" s="4"/>
      <c r="O148" s="3"/>
    </row>
    <row r="149" spans="1:15" ht="16.149999999999999" customHeight="1" x14ac:dyDescent="0.2">
      <c r="A149" s="159" t="s">
        <v>101</v>
      </c>
      <c r="B149" s="182" t="s">
        <v>13</v>
      </c>
      <c r="C149" s="183"/>
      <c r="D149" s="44" t="s">
        <v>89</v>
      </c>
      <c r="E149" s="45" t="s">
        <v>151</v>
      </c>
      <c r="F149" s="45" t="s">
        <v>152</v>
      </c>
      <c r="G149" s="123" t="s">
        <v>153</v>
      </c>
      <c r="H149" s="114"/>
      <c r="I149" s="113"/>
      <c r="J149" s="113"/>
      <c r="K149" s="114"/>
      <c r="L149" s="4"/>
      <c r="M149" s="4"/>
      <c r="N149" s="4"/>
      <c r="O149" s="3"/>
    </row>
    <row r="150" spans="1:15" ht="16.149999999999999" customHeight="1" thickBot="1" x14ac:dyDescent="0.25">
      <c r="A150" s="160"/>
      <c r="B150" s="182" t="s">
        <v>31</v>
      </c>
      <c r="C150" s="183"/>
      <c r="D150" s="92" t="s">
        <v>94</v>
      </c>
      <c r="E150" s="92" t="s">
        <v>95</v>
      </c>
      <c r="F150" s="92" t="s">
        <v>96</v>
      </c>
      <c r="G150" s="96" t="s">
        <v>97</v>
      </c>
      <c r="H150" s="114"/>
      <c r="I150" s="113"/>
      <c r="J150" s="113"/>
      <c r="K150" s="114"/>
      <c r="L150" s="4"/>
      <c r="M150" s="4"/>
      <c r="N150" s="4"/>
      <c r="O150" s="3"/>
    </row>
    <row r="151" spans="1:15" ht="16.149999999999999" customHeight="1" x14ac:dyDescent="0.2">
      <c r="A151" s="160"/>
      <c r="B151" s="256" t="s">
        <v>143</v>
      </c>
      <c r="C151" s="162" t="s">
        <v>125</v>
      </c>
      <c r="D151" s="139">
        <v>133825</v>
      </c>
      <c r="E151" s="82">
        <v>149507</v>
      </c>
      <c r="F151" s="82">
        <v>178598</v>
      </c>
      <c r="G151" s="83" t="s">
        <v>130</v>
      </c>
      <c r="H151" s="114"/>
      <c r="I151" s="113"/>
      <c r="J151" s="113"/>
      <c r="K151" s="114"/>
      <c r="L151" s="4"/>
      <c r="M151" s="4"/>
      <c r="N151" s="4"/>
      <c r="O151" s="3"/>
    </row>
    <row r="152" spans="1:15" ht="15.6" customHeight="1" thickBot="1" x14ac:dyDescent="0.3">
      <c r="A152" s="160"/>
      <c r="B152" s="257"/>
      <c r="C152" s="163"/>
      <c r="D152" s="142">
        <f>D151*1.21</f>
        <v>161928.25</v>
      </c>
      <c r="E152" s="138">
        <f>E151*1.21</f>
        <v>180903.47</v>
      </c>
      <c r="F152" s="138">
        <f>F151*1.21</f>
        <v>216103.58</v>
      </c>
      <c r="G152" s="137"/>
      <c r="H152" s="114"/>
      <c r="I152" s="113"/>
      <c r="J152" s="113"/>
      <c r="K152" s="114"/>
      <c r="L152" s="4"/>
      <c r="M152" s="4"/>
      <c r="N152" s="4"/>
      <c r="O152" s="3"/>
    </row>
    <row r="153" spans="1:15" ht="15.6" customHeight="1" x14ac:dyDescent="0.2">
      <c r="A153" s="160"/>
      <c r="B153" s="257"/>
      <c r="C153" s="164" t="s">
        <v>78</v>
      </c>
      <c r="D153" s="122">
        <v>150818</v>
      </c>
      <c r="E153" s="144">
        <v>167119</v>
      </c>
      <c r="F153" s="144">
        <v>196220</v>
      </c>
      <c r="G153" s="145">
        <v>216500</v>
      </c>
      <c r="H153" s="114"/>
      <c r="I153" s="113"/>
      <c r="J153" s="113"/>
      <c r="K153" s="114"/>
      <c r="L153" s="4"/>
      <c r="M153" s="4"/>
      <c r="N153" s="4"/>
      <c r="O153" s="3"/>
    </row>
    <row r="154" spans="1:15" ht="16.149999999999999" customHeight="1" thickBot="1" x14ac:dyDescent="0.25">
      <c r="A154" s="161"/>
      <c r="B154" s="258"/>
      <c r="C154" s="165"/>
      <c r="D154" s="143">
        <f>D153*1.21</f>
        <v>182489.78</v>
      </c>
      <c r="E154" s="140">
        <f>E153*1.21</f>
        <v>202213.99</v>
      </c>
      <c r="F154" s="140">
        <f>F153*1.21</f>
        <v>237426.19999999998</v>
      </c>
      <c r="G154" s="140">
        <f>G153*1.21</f>
        <v>261965</v>
      </c>
      <c r="H154" s="141"/>
      <c r="I154" s="113"/>
      <c r="J154" s="113"/>
      <c r="K154" s="114"/>
      <c r="L154" s="4"/>
      <c r="M154" s="4"/>
      <c r="N154" s="4"/>
      <c r="O154" s="3"/>
    </row>
    <row r="155" spans="1:15" ht="16.149999999999999" customHeight="1" thickBot="1" x14ac:dyDescent="0.25">
      <c r="A155" s="94" t="s">
        <v>98</v>
      </c>
      <c r="B155" s="147" t="s">
        <v>99</v>
      </c>
      <c r="C155" s="148"/>
      <c r="D155" s="95">
        <v>41580</v>
      </c>
      <c r="E155" s="84">
        <v>53130</v>
      </c>
      <c r="F155" s="84">
        <v>53130</v>
      </c>
      <c r="G155" s="85">
        <v>65758</v>
      </c>
      <c r="H155" s="114"/>
      <c r="I155" s="113"/>
      <c r="J155" s="113"/>
      <c r="K155" s="114"/>
      <c r="L155" s="4"/>
      <c r="M155" s="4"/>
      <c r="N155" s="4"/>
      <c r="O155" s="3"/>
    </row>
    <row r="156" spans="1:15" ht="16.5" customHeight="1" x14ac:dyDescent="0.2">
      <c r="A156" s="32" t="s">
        <v>87</v>
      </c>
      <c r="B156" s="182" t="s">
        <v>12</v>
      </c>
      <c r="C156" s="183"/>
      <c r="D156" s="33" t="s">
        <v>36</v>
      </c>
      <c r="E156" s="33" t="s">
        <v>22</v>
      </c>
      <c r="F156" s="130" t="s">
        <v>86</v>
      </c>
      <c r="G156" s="254"/>
      <c r="H156" s="115"/>
      <c r="I156" s="115"/>
      <c r="J156" s="115"/>
      <c r="K156" s="115"/>
      <c r="L156" s="4"/>
      <c r="M156" s="4"/>
      <c r="N156" s="4"/>
      <c r="O156" s="3"/>
    </row>
    <row r="157" spans="1:15" ht="16.5" customHeight="1" x14ac:dyDescent="0.2">
      <c r="A157" s="151" t="s">
        <v>100</v>
      </c>
      <c r="B157" s="182" t="s">
        <v>13</v>
      </c>
      <c r="C157" s="183"/>
      <c r="D157" s="45" t="s">
        <v>154</v>
      </c>
      <c r="E157" s="45" t="s">
        <v>155</v>
      </c>
      <c r="F157" s="135" t="s">
        <v>156</v>
      </c>
      <c r="G157" s="229"/>
      <c r="H157" s="117"/>
      <c r="I157" s="116"/>
      <c r="J157" s="116"/>
      <c r="K157" s="117"/>
      <c r="L157" s="4"/>
      <c r="M157" s="4"/>
      <c r="N157" s="4"/>
      <c r="O157" s="3"/>
    </row>
    <row r="158" spans="1:15" ht="16.5" customHeight="1" x14ac:dyDescent="0.2">
      <c r="A158" s="152"/>
      <c r="B158" s="182" t="s">
        <v>31</v>
      </c>
      <c r="C158" s="183"/>
      <c r="D158" s="48" t="s">
        <v>33</v>
      </c>
      <c r="E158" s="48" t="s">
        <v>33</v>
      </c>
      <c r="F158" s="136" t="s">
        <v>93</v>
      </c>
      <c r="G158" s="229"/>
      <c r="I158" s="118"/>
      <c r="J158" s="118"/>
      <c r="K158" s="118"/>
      <c r="L158" s="4"/>
      <c r="M158" s="4"/>
      <c r="N158" s="4"/>
      <c r="O158" s="3"/>
    </row>
    <row r="159" spans="1:15" ht="16.5" customHeight="1" thickBot="1" x14ac:dyDescent="0.25">
      <c r="A159" s="152"/>
      <c r="B159" s="252" t="s">
        <v>32</v>
      </c>
      <c r="C159" s="253"/>
      <c r="D159" s="49">
        <v>2.58</v>
      </c>
      <c r="E159" s="50">
        <v>3.08</v>
      </c>
      <c r="F159" s="50">
        <v>3.08</v>
      </c>
      <c r="G159" s="229"/>
      <c r="H159" s="116"/>
      <c r="I159" s="116"/>
      <c r="J159" s="116"/>
      <c r="K159" s="116"/>
      <c r="L159" s="4"/>
      <c r="M159" s="4"/>
      <c r="N159" s="4"/>
      <c r="O159" s="3"/>
    </row>
    <row r="160" spans="1:15" ht="16.5" customHeight="1" x14ac:dyDescent="0.2">
      <c r="A160" s="152"/>
      <c r="B160" s="228" t="s">
        <v>105</v>
      </c>
      <c r="C160" s="231" t="s">
        <v>141</v>
      </c>
      <c r="D160" s="82">
        <v>426381</v>
      </c>
      <c r="E160" s="82">
        <v>526785</v>
      </c>
      <c r="F160" s="82">
        <v>608492</v>
      </c>
      <c r="G160" s="229"/>
      <c r="H160" s="119"/>
      <c r="I160" s="119"/>
      <c r="J160" s="119"/>
      <c r="K160" s="119"/>
      <c r="L160" s="4"/>
      <c r="M160" s="4"/>
      <c r="N160" s="4"/>
      <c r="O160" s="3"/>
    </row>
    <row r="161" spans="1:15" ht="16.5" customHeight="1" thickBot="1" x14ac:dyDescent="0.3">
      <c r="A161" s="152"/>
      <c r="B161" s="229"/>
      <c r="C161" s="232"/>
      <c r="D161" s="131">
        <f>D160*1.21</f>
        <v>515921.01</v>
      </c>
      <c r="E161" s="131">
        <f>E160*1.21</f>
        <v>637409.85</v>
      </c>
      <c r="F161" s="131">
        <f>F160*1.21</f>
        <v>736275.32</v>
      </c>
      <c r="G161" s="229"/>
      <c r="H161" s="120"/>
      <c r="I161" s="120"/>
      <c r="J161" s="120"/>
      <c r="K161" s="120"/>
      <c r="L161" s="86"/>
      <c r="M161" s="4"/>
      <c r="N161" s="4"/>
      <c r="O161" s="3"/>
    </row>
    <row r="162" spans="1:15" ht="15.6" customHeight="1" x14ac:dyDescent="0.2">
      <c r="A162" s="152"/>
      <c r="B162" s="229"/>
      <c r="C162" s="231" t="s">
        <v>78</v>
      </c>
      <c r="D162" s="82">
        <v>342020</v>
      </c>
      <c r="E162" s="82">
        <v>439900</v>
      </c>
      <c r="F162" s="82">
        <v>474767</v>
      </c>
      <c r="G162" s="229"/>
      <c r="H162" s="119"/>
      <c r="I162" s="119"/>
      <c r="J162" s="119"/>
      <c r="K162" s="119"/>
      <c r="L162" s="4"/>
      <c r="M162" s="4"/>
      <c r="N162" s="4"/>
      <c r="O162" s="3"/>
    </row>
    <row r="163" spans="1:15" ht="16.5" customHeight="1" thickBot="1" x14ac:dyDescent="0.25">
      <c r="A163" s="248"/>
      <c r="B163" s="230"/>
      <c r="C163" s="232"/>
      <c r="D163" s="102">
        <f>D162*1.21</f>
        <v>413844.2</v>
      </c>
      <c r="E163" s="102">
        <f>E162*1.21</f>
        <v>532279</v>
      </c>
      <c r="F163" s="102">
        <f>F162*1.21</f>
        <v>574468.06999999995</v>
      </c>
      <c r="G163" s="229"/>
      <c r="H163" s="121"/>
      <c r="I163" s="121"/>
      <c r="J163" s="121"/>
      <c r="K163" s="121"/>
      <c r="L163" s="86"/>
      <c r="M163" s="4"/>
      <c r="N163" s="4"/>
      <c r="O163" s="3"/>
    </row>
    <row r="164" spans="1:15" ht="16.5" customHeight="1" thickBot="1" x14ac:dyDescent="0.25">
      <c r="A164" s="94" t="s">
        <v>98</v>
      </c>
      <c r="B164" s="147" t="s">
        <v>99</v>
      </c>
      <c r="C164" s="148"/>
      <c r="D164" s="84">
        <v>71302</v>
      </c>
      <c r="E164" s="84">
        <v>91707</v>
      </c>
      <c r="F164" s="84">
        <v>92246</v>
      </c>
      <c r="G164" s="255"/>
      <c r="H164" s="122"/>
      <c r="I164" s="122"/>
      <c r="J164" s="122"/>
      <c r="K164" s="122"/>
      <c r="L164" s="4"/>
      <c r="M164" s="103"/>
      <c r="N164" s="4"/>
      <c r="O164" s="3"/>
    </row>
    <row r="165" spans="1:15" ht="15" customHeight="1" x14ac:dyDescent="0.2">
      <c r="A165" s="191" t="s">
        <v>16</v>
      </c>
      <c r="B165" s="192"/>
      <c r="C165" s="192"/>
      <c r="D165" s="192"/>
      <c r="E165" s="192"/>
      <c r="F165" s="192"/>
      <c r="G165" s="192"/>
      <c r="H165" s="4"/>
      <c r="J165" s="4"/>
      <c r="K165" s="4"/>
      <c r="L165" s="3"/>
    </row>
    <row r="166" spans="1:15" ht="5.25" customHeight="1" x14ac:dyDescent="0.2">
      <c r="A166" s="8"/>
      <c r="B166" s="2"/>
      <c r="C166" s="5"/>
      <c r="D166" s="2"/>
      <c r="E166" s="5"/>
      <c r="F166" s="4"/>
      <c r="G166" s="4"/>
      <c r="H166" s="4"/>
      <c r="J166" s="4"/>
      <c r="K166" s="4"/>
      <c r="L166" s="3"/>
    </row>
    <row r="167" spans="1:15" ht="12" customHeight="1" x14ac:dyDescent="0.2">
      <c r="A167" s="222" t="s">
        <v>79</v>
      </c>
      <c r="B167" s="222"/>
      <c r="C167" s="222"/>
      <c r="D167" s="222"/>
      <c r="E167" s="222"/>
      <c r="F167" s="222"/>
      <c r="G167" s="222"/>
      <c r="H167" s="222"/>
      <c r="I167" s="222"/>
      <c r="J167" s="222"/>
      <c r="K167" s="222"/>
    </row>
    <row r="168" spans="1:15" ht="15" customHeight="1" x14ac:dyDescent="0.2">
      <c r="A168" s="222"/>
      <c r="B168" s="222"/>
      <c r="C168" s="222"/>
      <c r="D168" s="222"/>
      <c r="E168" s="222"/>
      <c r="F168" s="222"/>
      <c r="G168" s="222"/>
      <c r="H168" s="222"/>
      <c r="I168" s="222"/>
      <c r="J168" s="222"/>
      <c r="K168" s="222"/>
    </row>
    <row r="169" spans="1:15" ht="15" customHeight="1" x14ac:dyDescent="0.2">
      <c r="A169" s="222"/>
      <c r="B169" s="222"/>
      <c r="C169" s="222"/>
      <c r="D169" s="222"/>
      <c r="E169" s="222"/>
      <c r="F169" s="222"/>
      <c r="G169" s="222"/>
      <c r="H169" s="222"/>
      <c r="I169" s="222"/>
      <c r="J169" s="222"/>
      <c r="K169" s="222"/>
    </row>
    <row r="170" spans="1:15" ht="15" customHeight="1" x14ac:dyDescent="0.2">
      <c r="A170" s="110" t="s">
        <v>80</v>
      </c>
      <c r="B170" s="110"/>
      <c r="C170" s="110"/>
      <c r="D170" s="110"/>
      <c r="E170" s="110"/>
      <c r="F170" s="110"/>
      <c r="G170" s="110"/>
      <c r="H170" s="111"/>
    </row>
    <row r="171" spans="1:15" ht="4.5" customHeight="1" x14ac:dyDescent="0.2">
      <c r="A171" s="8"/>
      <c r="B171" s="2"/>
      <c r="C171" s="5"/>
      <c r="D171" s="2"/>
      <c r="E171" s="5"/>
      <c r="F171" s="4"/>
      <c r="G171" s="4"/>
      <c r="H171" s="4"/>
      <c r="J171" s="4"/>
      <c r="K171" s="4"/>
      <c r="L171" s="3"/>
    </row>
    <row r="172" spans="1:15" ht="15" customHeight="1" x14ac:dyDescent="0.2">
      <c r="A172" s="112" t="s">
        <v>34</v>
      </c>
    </row>
    <row r="173" spans="1:15" ht="15" customHeight="1" x14ac:dyDescent="0.2">
      <c r="A173" s="224" t="s">
        <v>30</v>
      </c>
      <c r="B173" s="224"/>
      <c r="C173" s="224"/>
      <c r="D173" s="224"/>
      <c r="E173" s="224"/>
      <c r="F173" s="224"/>
      <c r="G173" s="224"/>
      <c r="H173" s="224"/>
      <c r="I173" s="110"/>
    </row>
    <row r="174" spans="1:15" ht="29.25" customHeight="1" x14ac:dyDescent="0.2">
      <c r="A174" s="222" t="s">
        <v>142</v>
      </c>
      <c r="B174" s="222"/>
      <c r="C174" s="222"/>
      <c r="D174" s="222"/>
      <c r="E174" s="222"/>
      <c r="F174" s="222"/>
      <c r="G174" s="222"/>
      <c r="H174" s="223"/>
      <c r="I174" s="223"/>
      <c r="J174" s="223"/>
      <c r="K174" s="223"/>
    </row>
    <row r="175" spans="1:15" ht="15" customHeight="1" x14ac:dyDescent="0.2"/>
    <row r="176" spans="1:15" ht="15" customHeight="1" x14ac:dyDescent="0.2">
      <c r="A176" s="221"/>
      <c r="B176" s="221"/>
      <c r="C176" s="221"/>
      <c r="D176" s="221"/>
      <c r="E176" s="221"/>
      <c r="F176" s="221"/>
      <c r="G176" s="221"/>
      <c r="H176" s="221"/>
      <c r="I176" s="221"/>
      <c r="J176" s="221"/>
    </row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</sheetData>
  <mergeCells count="101">
    <mergeCell ref="F82:G82"/>
    <mergeCell ref="D81:E81"/>
    <mergeCell ref="D82:E82"/>
    <mergeCell ref="D69:E69"/>
    <mergeCell ref="D70:E70"/>
    <mergeCell ref="F78:G78"/>
    <mergeCell ref="D78:E78"/>
    <mergeCell ref="F79:G79"/>
    <mergeCell ref="D79:E79"/>
    <mergeCell ref="A74:K75"/>
    <mergeCell ref="D67:E67"/>
    <mergeCell ref="D68:E68"/>
    <mergeCell ref="B164:C164"/>
    <mergeCell ref="C162:C163"/>
    <mergeCell ref="A157:A163"/>
    <mergeCell ref="B148:C148"/>
    <mergeCell ref="A128:C129"/>
    <mergeCell ref="B157:C157"/>
    <mergeCell ref="B150:C150"/>
    <mergeCell ref="A130:C131"/>
    <mergeCell ref="A134:G134"/>
    <mergeCell ref="B159:C159"/>
    <mergeCell ref="B158:C158"/>
    <mergeCell ref="B149:C149"/>
    <mergeCell ref="B156:C156"/>
    <mergeCell ref="G156:G164"/>
    <mergeCell ref="B155:C155"/>
    <mergeCell ref="B151:B154"/>
    <mergeCell ref="A97:A98"/>
    <mergeCell ref="B99:B100"/>
    <mergeCell ref="A99:A100"/>
    <mergeCell ref="F80:G80"/>
    <mergeCell ref="D80:E80"/>
    <mergeCell ref="F81:G81"/>
    <mergeCell ref="A176:J176"/>
    <mergeCell ref="A174:K174"/>
    <mergeCell ref="A167:K169"/>
    <mergeCell ref="A173:H173"/>
    <mergeCell ref="A103:G104"/>
    <mergeCell ref="A115:A116"/>
    <mergeCell ref="B115:B116"/>
    <mergeCell ref="B112:C112"/>
    <mergeCell ref="A113:A114"/>
    <mergeCell ref="A141:K146"/>
    <mergeCell ref="A165:G165"/>
    <mergeCell ref="A137:K137"/>
    <mergeCell ref="A136:I136"/>
    <mergeCell ref="B160:B163"/>
    <mergeCell ref="C160:C161"/>
    <mergeCell ref="A133:I133"/>
    <mergeCell ref="A105:F105"/>
    <mergeCell ref="A109:K109"/>
    <mergeCell ref="A122:C123"/>
    <mergeCell ref="A121:C121"/>
    <mergeCell ref="B114:C114"/>
    <mergeCell ref="B113:C113"/>
    <mergeCell ref="A13:K17"/>
    <mergeCell ref="B22:G22"/>
    <mergeCell ref="B39:H39"/>
    <mergeCell ref="A48:F49"/>
    <mergeCell ref="G48:H49"/>
    <mergeCell ref="A19:K19"/>
    <mergeCell ref="B31:G31"/>
    <mergeCell ref="A46:G46"/>
    <mergeCell ref="A37:G37"/>
    <mergeCell ref="A54:K58"/>
    <mergeCell ref="B80:C80"/>
    <mergeCell ref="A79:A80"/>
    <mergeCell ref="B79:C79"/>
    <mergeCell ref="B78:C78"/>
    <mergeCell ref="B69:B70"/>
    <mergeCell ref="A62:K63"/>
    <mergeCell ref="B66:C66"/>
    <mergeCell ref="B67:C67"/>
    <mergeCell ref="F67:G67"/>
    <mergeCell ref="F68:G68"/>
    <mergeCell ref="D66:E66"/>
    <mergeCell ref="B68:C68"/>
    <mergeCell ref="A69:A70"/>
    <mergeCell ref="A67:A68"/>
    <mergeCell ref="F66:G66"/>
    <mergeCell ref="F69:G69"/>
    <mergeCell ref="F70:G70"/>
    <mergeCell ref="A149:A154"/>
    <mergeCell ref="C151:C152"/>
    <mergeCell ref="C153:C154"/>
    <mergeCell ref="G124:G125"/>
    <mergeCell ref="A124:C125"/>
    <mergeCell ref="A126:C127"/>
    <mergeCell ref="F124:F125"/>
    <mergeCell ref="A81:A82"/>
    <mergeCell ref="B81:B82"/>
    <mergeCell ref="B96:C96"/>
    <mergeCell ref="A85:F85"/>
    <mergeCell ref="A84:J84"/>
    <mergeCell ref="A92:K93"/>
    <mergeCell ref="A88:G88"/>
    <mergeCell ref="A86:J86"/>
    <mergeCell ref="A101:G101"/>
    <mergeCell ref="B97:C97"/>
    <mergeCell ref="B98:C98"/>
  </mergeCells>
  <phoneticPr fontId="0" type="noConversion"/>
  <hyperlinks>
    <hyperlink ref="B5" r:id="rId1" display="mailto:jama@jama.cz"/>
  </hyperlinks>
  <printOptions horizontalCentered="1"/>
  <pageMargins left="0.19685039370078741" right="0.19685039370078741" top="0.11811023622047245" bottom="0.19685039370078741" header="0" footer="0"/>
  <pageSetup paperSize="9" scale="72" fitToHeight="2" orientation="portrait" copies="10" r:id="rId2"/>
  <headerFooter alignWithMargins="0"/>
  <rowBreaks count="1" manualBreakCount="1">
    <brk id="88" max="10" man="1"/>
  </rowBreaks>
  <drawing r:id="rId3"/>
  <picture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2.75" x14ac:dyDescent="0.2"/>
  <sheetData/>
  <phoneticPr fontId="3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Ceník</vt:lpstr>
      <vt:lpstr>List1</vt:lpstr>
      <vt:lpstr>Ceník!Oblast_tisku</vt:lpstr>
    </vt:vector>
  </TitlesOfParts>
  <Company>Beta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Alfa</dc:creator>
  <cp:lastModifiedBy>Uživatel systému Windows</cp:lastModifiedBy>
  <cp:lastPrinted>2022-04-04T11:07:48Z</cp:lastPrinted>
  <dcterms:created xsi:type="dcterms:W3CDTF">2005-04-06T12:30:12Z</dcterms:created>
  <dcterms:modified xsi:type="dcterms:W3CDTF">2022-05-18T06:22:49Z</dcterms:modified>
</cp:coreProperties>
</file>